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355" windowHeight="5445" activeTab="1"/>
  </bookViews>
  <sheets>
    <sheet name="7-10" sheetId="1" r:id="rId1"/>
    <sheet name="11-17" sheetId="2" r:id="rId2"/>
    <sheet name="меню-требование" sheetId="4" r:id="rId3"/>
  </sheets>
  <calcPr calcId="145621"/>
</workbook>
</file>

<file path=xl/calcChain.xml><?xml version="1.0" encoding="utf-8"?>
<calcChain xmlns="http://schemas.openxmlformats.org/spreadsheetml/2006/main">
  <c r="Q256" i="4" l="1"/>
  <c r="Q257" i="4" s="1"/>
  <c r="Q259" i="4" s="1"/>
  <c r="P256" i="4"/>
  <c r="P257" i="4" s="1"/>
  <c r="P259" i="4" s="1"/>
  <c r="O256" i="4"/>
  <c r="O257" i="4" s="1"/>
  <c r="O259" i="4" s="1"/>
  <c r="N256" i="4"/>
  <c r="N257" i="4" s="1"/>
  <c r="N259" i="4" s="1"/>
  <c r="M256" i="4"/>
  <c r="M257" i="4" s="1"/>
  <c r="M259" i="4" s="1"/>
  <c r="L256" i="4"/>
  <c r="L257" i="4" s="1"/>
  <c r="L259" i="4" s="1"/>
  <c r="K256" i="4"/>
  <c r="K257" i="4" s="1"/>
  <c r="K259" i="4" s="1"/>
  <c r="J256" i="4"/>
  <c r="J257" i="4" s="1"/>
  <c r="J259" i="4" s="1"/>
  <c r="I256" i="4"/>
  <c r="I257" i="4" s="1"/>
  <c r="I259" i="4" s="1"/>
  <c r="H256" i="4"/>
  <c r="H257" i="4" s="1"/>
  <c r="H259" i="4" s="1"/>
  <c r="G256" i="4"/>
  <c r="G257" i="4" s="1"/>
  <c r="G259" i="4" s="1"/>
  <c r="F256" i="4"/>
  <c r="F257" i="4" s="1"/>
  <c r="F259" i="4" s="1"/>
  <c r="E256" i="4"/>
  <c r="E257" i="4" s="1"/>
  <c r="E259" i="4" s="1"/>
  <c r="D256" i="4"/>
  <c r="D257" i="4" s="1"/>
  <c r="D259" i="4" s="1"/>
  <c r="C256" i="4"/>
  <c r="C257" i="4" s="1"/>
  <c r="C259" i="4" s="1"/>
  <c r="B256" i="4"/>
  <c r="B257" i="4" s="1"/>
  <c r="B259" i="4" s="1"/>
  <c r="Q260" i="4" s="1"/>
  <c r="P230" i="4"/>
  <c r="P231" i="4" s="1"/>
  <c r="P233" i="4" s="1"/>
  <c r="O230" i="4"/>
  <c r="O231" i="4" s="1"/>
  <c r="O233" i="4" s="1"/>
  <c r="N230" i="4"/>
  <c r="N231" i="4" s="1"/>
  <c r="N233" i="4" s="1"/>
  <c r="M230" i="4"/>
  <c r="M231" i="4" s="1"/>
  <c r="M233" i="4" s="1"/>
  <c r="L230" i="4"/>
  <c r="L231" i="4" s="1"/>
  <c r="L233" i="4" s="1"/>
  <c r="K230" i="4"/>
  <c r="K231" i="4" s="1"/>
  <c r="K233" i="4" s="1"/>
  <c r="J230" i="4"/>
  <c r="J231" i="4" s="1"/>
  <c r="J233" i="4" s="1"/>
  <c r="I230" i="4"/>
  <c r="I231" i="4" s="1"/>
  <c r="I233" i="4" s="1"/>
  <c r="H230" i="4"/>
  <c r="H231" i="4" s="1"/>
  <c r="H233" i="4" s="1"/>
  <c r="G230" i="4"/>
  <c r="G231" i="4" s="1"/>
  <c r="G233" i="4" s="1"/>
  <c r="F230" i="4"/>
  <c r="F231" i="4" s="1"/>
  <c r="F233" i="4" s="1"/>
  <c r="E230" i="4"/>
  <c r="E231" i="4" s="1"/>
  <c r="E233" i="4" s="1"/>
  <c r="D230" i="4"/>
  <c r="D231" i="4" s="1"/>
  <c r="D233" i="4" s="1"/>
  <c r="C230" i="4"/>
  <c r="C231" i="4" s="1"/>
  <c r="C233" i="4" s="1"/>
  <c r="B230" i="4"/>
  <c r="B231" i="4" s="1"/>
  <c r="B233" i="4" s="1"/>
  <c r="Q202" i="4"/>
  <c r="Q203" i="4" s="1"/>
  <c r="Q205" i="4" s="1"/>
  <c r="P202" i="4"/>
  <c r="P203" i="4" s="1"/>
  <c r="P205" i="4" s="1"/>
  <c r="O202" i="4"/>
  <c r="O203" i="4" s="1"/>
  <c r="O205" i="4" s="1"/>
  <c r="N202" i="4"/>
  <c r="N203" i="4" s="1"/>
  <c r="N205" i="4" s="1"/>
  <c r="M202" i="4"/>
  <c r="M203" i="4" s="1"/>
  <c r="M205" i="4" s="1"/>
  <c r="L202" i="4"/>
  <c r="L203" i="4" s="1"/>
  <c r="L205" i="4" s="1"/>
  <c r="K202" i="4"/>
  <c r="K203" i="4" s="1"/>
  <c r="K205" i="4" s="1"/>
  <c r="J202" i="4"/>
  <c r="J203" i="4" s="1"/>
  <c r="J205" i="4" s="1"/>
  <c r="I202" i="4"/>
  <c r="I203" i="4" s="1"/>
  <c r="I205" i="4" s="1"/>
  <c r="H202" i="4"/>
  <c r="H203" i="4" s="1"/>
  <c r="H205" i="4" s="1"/>
  <c r="G202" i="4"/>
  <c r="G203" i="4" s="1"/>
  <c r="G205" i="4" s="1"/>
  <c r="F202" i="4"/>
  <c r="F203" i="4" s="1"/>
  <c r="F205" i="4" s="1"/>
  <c r="E202" i="4"/>
  <c r="E203" i="4" s="1"/>
  <c r="E205" i="4" s="1"/>
  <c r="D202" i="4"/>
  <c r="D203" i="4" s="1"/>
  <c r="D205" i="4" s="1"/>
  <c r="C202" i="4"/>
  <c r="C203" i="4" s="1"/>
  <c r="C205" i="4" s="1"/>
  <c r="B202" i="4"/>
  <c r="B203" i="4" s="1"/>
  <c r="B205" i="4" s="1"/>
  <c r="Q177" i="4"/>
  <c r="Q178" i="4" s="1"/>
  <c r="Q180" i="4" s="1"/>
  <c r="P177" i="4"/>
  <c r="P178" i="4" s="1"/>
  <c r="P180" i="4" s="1"/>
  <c r="O177" i="4"/>
  <c r="O178" i="4" s="1"/>
  <c r="O180" i="4" s="1"/>
  <c r="N177" i="4"/>
  <c r="N178" i="4" s="1"/>
  <c r="N180" i="4" s="1"/>
  <c r="M177" i="4"/>
  <c r="M178" i="4" s="1"/>
  <c r="M180" i="4" s="1"/>
  <c r="L177" i="4"/>
  <c r="L178" i="4" s="1"/>
  <c r="L180" i="4" s="1"/>
  <c r="K177" i="4"/>
  <c r="K178" i="4" s="1"/>
  <c r="K180" i="4" s="1"/>
  <c r="J177" i="4"/>
  <c r="J178" i="4" s="1"/>
  <c r="J180" i="4" s="1"/>
  <c r="I177" i="4"/>
  <c r="I178" i="4" s="1"/>
  <c r="I180" i="4" s="1"/>
  <c r="H177" i="4"/>
  <c r="H178" i="4" s="1"/>
  <c r="H180" i="4" s="1"/>
  <c r="G177" i="4"/>
  <c r="G178" i="4" s="1"/>
  <c r="G180" i="4" s="1"/>
  <c r="F177" i="4"/>
  <c r="F178" i="4" s="1"/>
  <c r="F180" i="4" s="1"/>
  <c r="E177" i="4"/>
  <c r="E178" i="4" s="1"/>
  <c r="E180" i="4" s="1"/>
  <c r="D177" i="4"/>
  <c r="D178" i="4" s="1"/>
  <c r="D180" i="4" s="1"/>
  <c r="C177" i="4"/>
  <c r="C178" i="4" s="1"/>
  <c r="C180" i="4" s="1"/>
  <c r="B177" i="4"/>
  <c r="B178" i="4" s="1"/>
  <c r="B180" i="4" s="1"/>
  <c r="Q181" i="4" s="1"/>
  <c r="R149" i="4"/>
  <c r="R150" i="4" s="1"/>
  <c r="R152" i="4" s="1"/>
  <c r="Q149" i="4"/>
  <c r="Q150" i="4" s="1"/>
  <c r="Q152" i="4" s="1"/>
  <c r="P149" i="4"/>
  <c r="P150" i="4" s="1"/>
  <c r="P152" i="4" s="1"/>
  <c r="O149" i="4"/>
  <c r="O150" i="4" s="1"/>
  <c r="O152" i="4" s="1"/>
  <c r="N149" i="4"/>
  <c r="N150" i="4" s="1"/>
  <c r="N152" i="4" s="1"/>
  <c r="M149" i="4"/>
  <c r="M150" i="4" s="1"/>
  <c r="M152" i="4" s="1"/>
  <c r="L149" i="4"/>
  <c r="L150" i="4" s="1"/>
  <c r="L152" i="4" s="1"/>
  <c r="K149" i="4"/>
  <c r="K150" i="4" s="1"/>
  <c r="K152" i="4" s="1"/>
  <c r="J149" i="4"/>
  <c r="J150" i="4" s="1"/>
  <c r="J152" i="4" s="1"/>
  <c r="I149" i="4"/>
  <c r="I150" i="4" s="1"/>
  <c r="I152" i="4" s="1"/>
  <c r="H149" i="4"/>
  <c r="H150" i="4" s="1"/>
  <c r="H152" i="4" s="1"/>
  <c r="G149" i="4"/>
  <c r="G150" i="4" s="1"/>
  <c r="G152" i="4" s="1"/>
  <c r="F149" i="4"/>
  <c r="F150" i="4" s="1"/>
  <c r="F152" i="4" s="1"/>
  <c r="E149" i="4"/>
  <c r="E150" i="4" s="1"/>
  <c r="E152" i="4" s="1"/>
  <c r="D149" i="4"/>
  <c r="D150" i="4" s="1"/>
  <c r="D152" i="4" s="1"/>
  <c r="C149" i="4"/>
  <c r="C150" i="4" s="1"/>
  <c r="C152" i="4" s="1"/>
  <c r="B149" i="4"/>
  <c r="B150" i="4" s="1"/>
  <c r="B152" i="4" s="1"/>
  <c r="R119" i="4"/>
  <c r="R120" i="4" s="1"/>
  <c r="R122" i="4" s="1"/>
  <c r="Q119" i="4"/>
  <c r="Q120" i="4" s="1"/>
  <c r="Q122" i="4" s="1"/>
  <c r="P119" i="4"/>
  <c r="P120" i="4" s="1"/>
  <c r="P122" i="4" s="1"/>
  <c r="O119" i="4"/>
  <c r="O120" i="4" s="1"/>
  <c r="O122" i="4" s="1"/>
  <c r="N119" i="4"/>
  <c r="N120" i="4" s="1"/>
  <c r="N122" i="4" s="1"/>
  <c r="M119" i="4"/>
  <c r="M120" i="4" s="1"/>
  <c r="M122" i="4" s="1"/>
  <c r="L119" i="4"/>
  <c r="L120" i="4" s="1"/>
  <c r="L122" i="4" s="1"/>
  <c r="K119" i="4"/>
  <c r="K120" i="4" s="1"/>
  <c r="K122" i="4" s="1"/>
  <c r="J119" i="4"/>
  <c r="J120" i="4" s="1"/>
  <c r="J122" i="4" s="1"/>
  <c r="I119" i="4"/>
  <c r="I120" i="4" s="1"/>
  <c r="I122" i="4" s="1"/>
  <c r="H119" i="4"/>
  <c r="H120" i="4" s="1"/>
  <c r="H122" i="4" s="1"/>
  <c r="G119" i="4"/>
  <c r="G120" i="4" s="1"/>
  <c r="G122" i="4" s="1"/>
  <c r="F119" i="4"/>
  <c r="F120" i="4" s="1"/>
  <c r="F122" i="4" s="1"/>
  <c r="E119" i="4"/>
  <c r="E120" i="4" s="1"/>
  <c r="E122" i="4" s="1"/>
  <c r="D119" i="4"/>
  <c r="D120" i="4" s="1"/>
  <c r="D122" i="4" s="1"/>
  <c r="C119" i="4"/>
  <c r="C120" i="4" s="1"/>
  <c r="C122" i="4" s="1"/>
  <c r="B119" i="4"/>
  <c r="B120" i="4" s="1"/>
  <c r="B122" i="4" s="1"/>
  <c r="Q94" i="4"/>
  <c r="Q95" i="4" s="1"/>
  <c r="Q97" i="4" s="1"/>
  <c r="P94" i="4"/>
  <c r="P95" i="4" s="1"/>
  <c r="P97" i="4" s="1"/>
  <c r="O94" i="4"/>
  <c r="O95" i="4" s="1"/>
  <c r="O97" i="4" s="1"/>
  <c r="N94" i="4"/>
  <c r="N95" i="4" s="1"/>
  <c r="N97" i="4" s="1"/>
  <c r="M94" i="4"/>
  <c r="M95" i="4" s="1"/>
  <c r="M97" i="4" s="1"/>
  <c r="L94" i="4"/>
  <c r="L95" i="4" s="1"/>
  <c r="L97" i="4" s="1"/>
  <c r="K94" i="4"/>
  <c r="K95" i="4" s="1"/>
  <c r="K97" i="4" s="1"/>
  <c r="J94" i="4"/>
  <c r="J95" i="4" s="1"/>
  <c r="J97" i="4" s="1"/>
  <c r="I94" i="4"/>
  <c r="I95" i="4" s="1"/>
  <c r="I97" i="4" s="1"/>
  <c r="H94" i="4"/>
  <c r="H95" i="4" s="1"/>
  <c r="H97" i="4" s="1"/>
  <c r="G94" i="4"/>
  <c r="G95" i="4" s="1"/>
  <c r="G97" i="4" s="1"/>
  <c r="F94" i="4"/>
  <c r="F95" i="4" s="1"/>
  <c r="F97" i="4" s="1"/>
  <c r="E94" i="4"/>
  <c r="E95" i="4" s="1"/>
  <c r="E97" i="4" s="1"/>
  <c r="D94" i="4"/>
  <c r="D95" i="4" s="1"/>
  <c r="D97" i="4" s="1"/>
  <c r="C94" i="4"/>
  <c r="C95" i="4" s="1"/>
  <c r="C97" i="4" s="1"/>
  <c r="B94" i="4"/>
  <c r="B95" i="4" s="1"/>
  <c r="B97" i="4" s="1"/>
  <c r="Q67" i="4"/>
  <c r="Q68" i="4" s="1"/>
  <c r="Q70" i="4" s="1"/>
  <c r="P67" i="4"/>
  <c r="P68" i="4" s="1"/>
  <c r="P70" i="4" s="1"/>
  <c r="O67" i="4"/>
  <c r="O68" i="4" s="1"/>
  <c r="O70" i="4" s="1"/>
  <c r="N67" i="4"/>
  <c r="N68" i="4" s="1"/>
  <c r="N70" i="4" s="1"/>
  <c r="M67" i="4"/>
  <c r="M68" i="4" s="1"/>
  <c r="M70" i="4" s="1"/>
  <c r="L67" i="4"/>
  <c r="L68" i="4" s="1"/>
  <c r="L70" i="4" s="1"/>
  <c r="K67" i="4"/>
  <c r="K68" i="4" s="1"/>
  <c r="K70" i="4" s="1"/>
  <c r="J67" i="4"/>
  <c r="J68" i="4" s="1"/>
  <c r="J70" i="4" s="1"/>
  <c r="I67" i="4"/>
  <c r="I68" i="4" s="1"/>
  <c r="I70" i="4" s="1"/>
  <c r="H67" i="4"/>
  <c r="H68" i="4" s="1"/>
  <c r="H70" i="4" s="1"/>
  <c r="G67" i="4"/>
  <c r="G68" i="4" s="1"/>
  <c r="G70" i="4" s="1"/>
  <c r="F67" i="4"/>
  <c r="F68" i="4" s="1"/>
  <c r="F70" i="4" s="1"/>
  <c r="E67" i="4"/>
  <c r="E68" i="4" s="1"/>
  <c r="E70" i="4" s="1"/>
  <c r="D67" i="4"/>
  <c r="D68" i="4" s="1"/>
  <c r="D70" i="4" s="1"/>
  <c r="C67" i="4"/>
  <c r="C68" i="4" s="1"/>
  <c r="C70" i="4" s="1"/>
  <c r="B67" i="4"/>
  <c r="B68" i="4" s="1"/>
  <c r="B70" i="4" s="1"/>
  <c r="N42" i="4"/>
  <c r="N43" i="4" s="1"/>
  <c r="N45" i="4" s="1"/>
  <c r="M42" i="4"/>
  <c r="M43" i="4" s="1"/>
  <c r="M45" i="4" s="1"/>
  <c r="L42" i="4"/>
  <c r="L43" i="4" s="1"/>
  <c r="L45" i="4" s="1"/>
  <c r="K42" i="4"/>
  <c r="K43" i="4" s="1"/>
  <c r="K45" i="4" s="1"/>
  <c r="J42" i="4"/>
  <c r="J43" i="4" s="1"/>
  <c r="J45" i="4" s="1"/>
  <c r="I42" i="4"/>
  <c r="I43" i="4" s="1"/>
  <c r="I45" i="4" s="1"/>
  <c r="H42" i="4"/>
  <c r="H43" i="4" s="1"/>
  <c r="H45" i="4" s="1"/>
  <c r="G42" i="4"/>
  <c r="G43" i="4" s="1"/>
  <c r="G45" i="4" s="1"/>
  <c r="F42" i="4"/>
  <c r="F43" i="4" s="1"/>
  <c r="F45" i="4" s="1"/>
  <c r="E42" i="4"/>
  <c r="E43" i="4" s="1"/>
  <c r="E45" i="4" s="1"/>
  <c r="D42" i="4"/>
  <c r="D43" i="4" s="1"/>
  <c r="D45" i="4" s="1"/>
  <c r="C42" i="4"/>
  <c r="C43" i="4" s="1"/>
  <c r="C45" i="4" s="1"/>
  <c r="B42" i="4"/>
  <c r="B43" i="4" s="1"/>
  <c r="B45" i="4" s="1"/>
  <c r="Q14" i="4"/>
  <c r="Q15" i="4" s="1"/>
  <c r="Q17" i="4" s="1"/>
  <c r="P14" i="4"/>
  <c r="P15" i="4" s="1"/>
  <c r="P17" i="4" s="1"/>
  <c r="O14" i="4"/>
  <c r="O15" i="4" s="1"/>
  <c r="O17" i="4" s="1"/>
  <c r="N14" i="4"/>
  <c r="N15" i="4" s="1"/>
  <c r="N17" i="4" s="1"/>
  <c r="M14" i="4"/>
  <c r="M15" i="4" s="1"/>
  <c r="M17" i="4" s="1"/>
  <c r="L14" i="4"/>
  <c r="L15" i="4" s="1"/>
  <c r="L17" i="4" s="1"/>
  <c r="K14" i="4"/>
  <c r="K15" i="4" s="1"/>
  <c r="K17" i="4" s="1"/>
  <c r="J14" i="4"/>
  <c r="J15" i="4" s="1"/>
  <c r="J17" i="4" s="1"/>
  <c r="I14" i="4"/>
  <c r="I15" i="4" s="1"/>
  <c r="I17" i="4" s="1"/>
  <c r="H14" i="4"/>
  <c r="H15" i="4" s="1"/>
  <c r="H17" i="4" s="1"/>
  <c r="G14" i="4"/>
  <c r="G15" i="4" s="1"/>
  <c r="G17" i="4" s="1"/>
  <c r="F14" i="4"/>
  <c r="F15" i="4" s="1"/>
  <c r="F17" i="4" s="1"/>
  <c r="E14" i="4"/>
  <c r="E15" i="4" s="1"/>
  <c r="E17" i="4" s="1"/>
  <c r="D14" i="4"/>
  <c r="D15" i="4" s="1"/>
  <c r="D17" i="4" s="1"/>
  <c r="C14" i="4"/>
  <c r="C15" i="4" s="1"/>
  <c r="C17" i="4" s="1"/>
  <c r="B14" i="4"/>
  <c r="B15" i="4" s="1"/>
  <c r="B17" i="4" s="1"/>
  <c r="E124" i="1"/>
  <c r="F124" i="1"/>
  <c r="G124" i="1"/>
  <c r="H124" i="1"/>
  <c r="I124" i="1"/>
  <c r="J124" i="1"/>
  <c r="K124" i="1"/>
  <c r="L124" i="1"/>
  <c r="M124" i="1"/>
  <c r="N124" i="1"/>
  <c r="O124" i="1"/>
  <c r="D124" i="1"/>
  <c r="E103" i="1"/>
  <c r="F103" i="1"/>
  <c r="G103" i="1"/>
  <c r="H103" i="1"/>
  <c r="I103" i="1"/>
  <c r="J103" i="1"/>
  <c r="K103" i="1"/>
  <c r="L103" i="1"/>
  <c r="M103" i="1"/>
  <c r="N103" i="1"/>
  <c r="O103" i="1"/>
  <c r="D103" i="1"/>
  <c r="E83" i="1"/>
  <c r="F83" i="1"/>
  <c r="G83" i="1"/>
  <c r="H83" i="1"/>
  <c r="I83" i="1"/>
  <c r="J83" i="1"/>
  <c r="K83" i="1"/>
  <c r="L83" i="1"/>
  <c r="M83" i="1"/>
  <c r="N83" i="1"/>
  <c r="O83" i="1"/>
  <c r="D83" i="1"/>
  <c r="E138" i="2"/>
  <c r="F138" i="2"/>
  <c r="G138" i="2"/>
  <c r="H138" i="2"/>
  <c r="I138" i="2"/>
  <c r="J138" i="2"/>
  <c r="K138" i="2"/>
  <c r="L138" i="2"/>
  <c r="M138" i="2"/>
  <c r="N138" i="2"/>
  <c r="O138" i="2"/>
  <c r="D138" i="2"/>
  <c r="E115" i="2"/>
  <c r="F115" i="2"/>
  <c r="G115" i="2"/>
  <c r="H115" i="2"/>
  <c r="I115" i="2"/>
  <c r="J115" i="2"/>
  <c r="K115" i="2"/>
  <c r="L115" i="2"/>
  <c r="M115" i="2"/>
  <c r="N115" i="2"/>
  <c r="O115" i="2"/>
  <c r="D115" i="2"/>
  <c r="E92" i="2"/>
  <c r="F92" i="2"/>
  <c r="G92" i="2"/>
  <c r="H92" i="2"/>
  <c r="I92" i="2"/>
  <c r="J92" i="2"/>
  <c r="K92" i="2"/>
  <c r="L92" i="2"/>
  <c r="M92" i="2"/>
  <c r="N92" i="2"/>
  <c r="O92" i="2"/>
  <c r="D92" i="2"/>
  <c r="Q206" i="4" l="1"/>
  <c r="P234" i="4"/>
  <c r="Q153" i="4"/>
  <c r="Q18" i="4"/>
  <c r="N46" i="4"/>
  <c r="Q71" i="4"/>
  <c r="P98" i="4"/>
  <c r="Q123" i="4"/>
  <c r="E207" i="2" l="1"/>
  <c r="F207" i="2"/>
  <c r="G207" i="2"/>
  <c r="H207" i="2"/>
  <c r="I207" i="2"/>
  <c r="J207" i="2"/>
  <c r="K207" i="2"/>
  <c r="L207" i="2"/>
  <c r="M207" i="2"/>
  <c r="N207" i="2"/>
  <c r="O207" i="2"/>
  <c r="D207" i="2"/>
  <c r="E26" i="2"/>
  <c r="F26" i="2"/>
  <c r="G26" i="2"/>
  <c r="H26" i="2"/>
  <c r="I26" i="2"/>
  <c r="J26" i="2"/>
  <c r="K26" i="2"/>
  <c r="L26" i="2"/>
  <c r="M26" i="2"/>
  <c r="N26" i="2"/>
  <c r="O26" i="2"/>
  <c r="D26" i="2"/>
  <c r="E230" i="2" l="1"/>
  <c r="F230" i="2"/>
  <c r="G230" i="2"/>
  <c r="H230" i="2"/>
  <c r="I230" i="2"/>
  <c r="J230" i="2"/>
  <c r="K230" i="2"/>
  <c r="L230" i="2"/>
  <c r="M230" i="2"/>
  <c r="N230" i="2"/>
  <c r="O230" i="2"/>
  <c r="D230" i="2"/>
  <c r="E68" i="2" l="1"/>
  <c r="F68" i="2"/>
  <c r="G68" i="2"/>
  <c r="H68" i="2"/>
  <c r="I68" i="2"/>
  <c r="J68" i="2"/>
  <c r="K68" i="2"/>
  <c r="L68" i="2"/>
  <c r="M68" i="2"/>
  <c r="N68" i="2"/>
  <c r="O68" i="2"/>
  <c r="D68" i="2"/>
  <c r="O184" i="2" l="1"/>
  <c r="N184" i="2"/>
  <c r="M184" i="2"/>
  <c r="L184" i="2"/>
  <c r="K184" i="2"/>
  <c r="J184" i="2"/>
  <c r="I184" i="2"/>
  <c r="H184" i="2"/>
  <c r="G184" i="2"/>
  <c r="F184" i="2"/>
  <c r="E184" i="2"/>
  <c r="D184" i="2"/>
  <c r="O162" i="2"/>
  <c r="N162" i="2"/>
  <c r="M162" i="2"/>
  <c r="L162" i="2"/>
  <c r="K162" i="2"/>
  <c r="J162" i="2"/>
  <c r="I162" i="2"/>
  <c r="H162" i="2"/>
  <c r="G162" i="2"/>
  <c r="F162" i="2"/>
  <c r="E162" i="2"/>
  <c r="D162" i="2"/>
  <c r="O46" i="2"/>
  <c r="N46" i="2"/>
  <c r="M46" i="2"/>
  <c r="L46" i="2"/>
  <c r="K46" i="2"/>
  <c r="J46" i="2"/>
  <c r="I46" i="2"/>
  <c r="H46" i="2"/>
  <c r="G46" i="2"/>
  <c r="F46" i="2"/>
  <c r="E46" i="2"/>
  <c r="D46" i="2"/>
  <c r="O198" i="1"/>
  <c r="N198" i="1"/>
  <c r="M198" i="1"/>
  <c r="L198" i="1"/>
  <c r="K198" i="1"/>
  <c r="J198" i="1"/>
  <c r="I198" i="1"/>
  <c r="H198" i="1"/>
  <c r="G198" i="1"/>
  <c r="F198" i="1"/>
  <c r="E198" i="1"/>
  <c r="D198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O63" i="1"/>
  <c r="N63" i="1"/>
  <c r="M63" i="1"/>
  <c r="L63" i="1"/>
  <c r="K63" i="1"/>
  <c r="J63" i="1"/>
  <c r="I63" i="1"/>
  <c r="H63" i="1"/>
  <c r="G63" i="1"/>
  <c r="F63" i="1"/>
  <c r="E63" i="1"/>
  <c r="D63" i="1"/>
  <c r="O44" i="1"/>
  <c r="N44" i="1"/>
  <c r="M44" i="1"/>
  <c r="L44" i="1"/>
  <c r="K44" i="1"/>
  <c r="J44" i="1"/>
  <c r="I44" i="1"/>
  <c r="H44" i="1"/>
  <c r="G44" i="1"/>
  <c r="F44" i="1"/>
  <c r="E44" i="1"/>
  <c r="D44" i="1"/>
  <c r="O25" i="1"/>
  <c r="N25" i="1"/>
  <c r="M25" i="1"/>
  <c r="L25" i="1"/>
  <c r="K25" i="1"/>
  <c r="J25" i="1"/>
  <c r="I25" i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<sst xmlns="http://schemas.openxmlformats.org/spreadsheetml/2006/main" count="883" uniqueCount="145">
  <si>
    <t>Макароны отварные</t>
  </si>
  <si>
    <t>Каша гречневая</t>
  </si>
  <si>
    <t>Хлеб пшеничный</t>
  </si>
  <si>
    <t>С</t>
  </si>
  <si>
    <t>Наименование сборника рецептур: Сборник рецептур блюд и кулинарных изделий для предприятий общественного питания при образовательных школах. Москва 2004г.</t>
  </si>
  <si>
    <t>№ рецептуры</t>
  </si>
  <si>
    <t>Наименование блюд</t>
  </si>
  <si>
    <t xml:space="preserve">      Выход</t>
  </si>
  <si>
    <t>Белки</t>
  </si>
  <si>
    <t>Жиры</t>
  </si>
  <si>
    <t>Углеводы</t>
  </si>
  <si>
    <t>Калорийность</t>
  </si>
  <si>
    <t>Витамины (мг)</t>
  </si>
  <si>
    <t>Минеральные вещества (мг)</t>
  </si>
  <si>
    <t>В1</t>
  </si>
  <si>
    <t>А</t>
  </si>
  <si>
    <t>В2</t>
  </si>
  <si>
    <t>Са</t>
  </si>
  <si>
    <t>Р</t>
  </si>
  <si>
    <t>Mg</t>
  </si>
  <si>
    <t>Fe</t>
  </si>
  <si>
    <t>Вафли</t>
  </si>
  <si>
    <t>ПЕРВЫЙ ДЕНЬ</t>
  </si>
  <si>
    <t>ЗАВТРАК</t>
  </si>
  <si>
    <t>Сыр</t>
  </si>
  <si>
    <t>Масло сливочное</t>
  </si>
  <si>
    <t>ИТОГО</t>
  </si>
  <si>
    <t xml:space="preserve">                                                                            </t>
  </si>
  <si>
    <t>ОБЕД</t>
  </si>
  <si>
    <t>Огурцы свежие</t>
  </si>
  <si>
    <t>Щи из свежей капусты с картофелем</t>
  </si>
  <si>
    <t>Тефтели мясные</t>
  </si>
  <si>
    <t>Кисель фруктовый</t>
  </si>
  <si>
    <t>-</t>
  </si>
  <si>
    <t>Хлеб ржаной</t>
  </si>
  <si>
    <t>Банан</t>
  </si>
  <si>
    <t>Второй день</t>
  </si>
  <si>
    <t>Хлеб</t>
  </si>
  <si>
    <t>Суп гороховый</t>
  </si>
  <si>
    <t>Минтай запеченый</t>
  </si>
  <si>
    <t>Гречка отварная</t>
  </si>
  <si>
    <t>Компот из с/ф</t>
  </si>
  <si>
    <t>Третий день</t>
  </si>
  <si>
    <t>100/50</t>
  </si>
  <si>
    <t>Борщ из св.капусты</t>
  </si>
  <si>
    <t>Плов из говядины</t>
  </si>
  <si>
    <t>100/75</t>
  </si>
  <si>
    <t>Четвертый день</t>
  </si>
  <si>
    <t>Рассольник</t>
  </si>
  <si>
    <t>268/330</t>
  </si>
  <si>
    <t>Котлеты мясные с соусом</t>
  </si>
  <si>
    <t>75/50</t>
  </si>
  <si>
    <t>Компот из с/фруктов</t>
  </si>
  <si>
    <t>Пятый день</t>
  </si>
  <si>
    <t>Горбуша запеченная с морковью и сыром</t>
  </si>
  <si>
    <t>Рис отварной</t>
  </si>
  <si>
    <t>Кисель ягодный</t>
  </si>
  <si>
    <t>Шестой день</t>
  </si>
  <si>
    <t>Компот из сухофруктов</t>
  </si>
  <si>
    <t>Седьмой день</t>
  </si>
  <si>
    <t>Пряники</t>
  </si>
  <si>
    <t>Котлеты рыбные</t>
  </si>
  <si>
    <t>Картофель отварной</t>
  </si>
  <si>
    <t>Кисель смородиновый</t>
  </si>
  <si>
    <t>Восьмой день</t>
  </si>
  <si>
    <t>Тефтели мясные с соусом</t>
  </si>
  <si>
    <t>Каша перловая</t>
  </si>
  <si>
    <t>Девятый день</t>
  </si>
  <si>
    <t xml:space="preserve">                    ОБЕД</t>
  </si>
  <si>
    <t>Десятый день</t>
  </si>
  <si>
    <t>80/50</t>
  </si>
  <si>
    <t>Суп катофельный с бобовыми</t>
  </si>
  <si>
    <t>200/75</t>
  </si>
  <si>
    <t>Рассольник Ленинградский</t>
  </si>
  <si>
    <t>Суп картофельный  с вермишелью</t>
  </si>
  <si>
    <t>Напиток из ягод</t>
  </si>
  <si>
    <t xml:space="preserve">Поджарка из свинины </t>
  </si>
  <si>
    <t>Суп картофельный с клетсками</t>
  </si>
  <si>
    <t>УТВЕРЖДАЮ:</t>
  </si>
  <si>
    <t>СОГЛАСОВАНО:</t>
  </si>
  <si>
    <t>в РБ в Кабанском районе"</t>
  </si>
  <si>
    <t>Салат из свеклы с сыром</t>
  </si>
  <si>
    <t>Гуляш из свинины</t>
  </si>
  <si>
    <t>1/100</t>
  </si>
  <si>
    <t>Поджарка из свинины</t>
  </si>
  <si>
    <t>1/50/50</t>
  </si>
  <si>
    <t>Нарезка из помидор</t>
  </si>
  <si>
    <t>Нарезка из огурцов</t>
  </si>
  <si>
    <t>Гуляш из свиннины</t>
  </si>
  <si>
    <t>Кисель из смородины</t>
  </si>
  <si>
    <t>Наименование и количество продуктов питания. Подлежащих закладке на одного человека</t>
  </si>
  <si>
    <t>Сахар</t>
  </si>
  <si>
    <t>Масло растительное</t>
  </si>
  <si>
    <t>Соль</t>
  </si>
  <si>
    <t>говядина</t>
  </si>
  <si>
    <t>Картофель</t>
  </si>
  <si>
    <t>Морковь</t>
  </si>
  <si>
    <t>Лук</t>
  </si>
  <si>
    <t>Капуста</t>
  </si>
  <si>
    <t>Сметана</t>
  </si>
  <si>
    <t>Томат-паста</t>
  </si>
  <si>
    <t>Мука</t>
  </si>
  <si>
    <t xml:space="preserve">Макароны </t>
  </si>
  <si>
    <t>Ягода</t>
  </si>
  <si>
    <t>Итого на одного человека:</t>
  </si>
  <si>
    <t>Итого к выдаче:</t>
  </si>
  <si>
    <t>Цена:</t>
  </si>
  <si>
    <t>На сумму:</t>
  </si>
  <si>
    <t>Итого</t>
  </si>
  <si>
    <t>Продукты выдал_______________________</t>
  </si>
  <si>
    <t>Продукты принял__________________</t>
  </si>
  <si>
    <t>Горох</t>
  </si>
  <si>
    <t>Рис</t>
  </si>
  <si>
    <t>Говядина</t>
  </si>
  <si>
    <t>Сухофрукты</t>
  </si>
  <si>
    <t>Пряник</t>
  </si>
  <si>
    <t>итого</t>
  </si>
  <si>
    <t>Гречка</t>
  </si>
  <si>
    <t>Горбуша</t>
  </si>
  <si>
    <t>Свекла</t>
  </si>
  <si>
    <t>Огурцы</t>
  </si>
  <si>
    <t>Перловка</t>
  </si>
  <si>
    <t>Огурцы соленые</t>
  </si>
  <si>
    <t>Минтай</t>
  </si>
  <si>
    <t>Томат паста</t>
  </si>
  <si>
    <t>Свиннина</t>
  </si>
  <si>
    <t>Вермишель</t>
  </si>
  <si>
    <t>Смородина</t>
  </si>
  <si>
    <t>Крахмал</t>
  </si>
  <si>
    <t>Помидор</t>
  </si>
  <si>
    <t>Яйцо</t>
  </si>
  <si>
    <t>Помидор свежий</t>
  </si>
  <si>
    <t>Томатное пюре</t>
  </si>
  <si>
    <t>Макароны</t>
  </si>
  <si>
    <t>Котлеты мясные</t>
  </si>
  <si>
    <t>__________________/Т.Ю.Бадмажапова/</t>
  </si>
  <si>
    <t>и.о.начальника МКУ "Управление образования МО "Тункинский район"</t>
  </si>
  <si>
    <t>___________________/А.А.Пахахинов/</t>
  </si>
  <si>
    <t xml:space="preserve">10-ти дневное перспективное меню  на 2020 - 2021учебный год (возрастная категория  11-17 лет)                                                                                                                 </t>
  </si>
  <si>
    <t>Первый день</t>
  </si>
  <si>
    <t>заместитель начальника ТО Управления Роспотребнадзора по РБ в Кабанском районе</t>
  </si>
  <si>
    <t>_____________________/Т.Ю.Бадмажапова/</t>
  </si>
  <si>
    <t>и.о.начальника МКУ "Управления образования МО "Тункинский район"</t>
  </si>
  <si>
    <t>Заместитель начальника ТО Управления Роспотребнадзора по РБ в Кабанском районе</t>
  </si>
  <si>
    <t xml:space="preserve">10-ти дневное перспективное меню  на 2020 - 2021 учебный год (возрастная категория 7-10 лет)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</si>
</sst>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12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Font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6" fillId="0" borderId="13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2" fontId="3" fillId="0" borderId="1" xfId="0" applyNumberFormat="1" applyFont="1" applyBorder="1" applyAlignment="1">
      <alignment horizontal="center"/>
    </xf>
    <xf numFmtId="0" fontId="0" fillId="0" borderId="0" xfId="0" applyBorder="1" applyAlignment="1"/>
    <xf numFmtId="0" fontId="6" fillId="0" borderId="13" xfId="0" applyFont="1" applyBorder="1" applyAlignment="1">
      <alignment wrapText="1"/>
    </xf>
    <xf numFmtId="0" fontId="1" fillId="0" borderId="5" xfId="0" applyFont="1" applyBorder="1" applyAlignment="1"/>
    <xf numFmtId="0" fontId="1" fillId="0" borderId="1" xfId="0" applyFont="1" applyBorder="1" applyAlignment="1"/>
    <xf numFmtId="0" fontId="1" fillId="0" borderId="0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2" fontId="0" fillId="0" borderId="1" xfId="0" applyNumberFormat="1" applyBorder="1" applyAlignment="1"/>
    <xf numFmtId="0" fontId="1" fillId="0" borderId="14" xfId="0" applyFont="1" applyBorder="1"/>
    <xf numFmtId="2" fontId="0" fillId="0" borderId="1" xfId="0" applyNumberFormat="1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textRotation="90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view="pageBreakPreview" topLeftCell="A130" zoomScale="75" zoomScaleNormal="75" zoomScaleSheetLayoutView="75" zoomScalePageLayoutView="75" workbookViewId="0">
      <selection activeCell="A46" sqref="A46"/>
    </sheetView>
  </sheetViews>
  <sheetFormatPr defaultRowHeight="15" x14ac:dyDescent="0.25"/>
  <cols>
    <col min="1" max="1" width="11.28515625" customWidth="1"/>
    <col min="2" max="2" width="22.28515625" customWidth="1"/>
    <col min="3" max="3" width="9.140625" customWidth="1"/>
    <col min="4" max="4" width="7.85546875" customWidth="1"/>
    <col min="5" max="5" width="8.28515625" customWidth="1"/>
    <col min="6" max="6" width="8.5703125" customWidth="1"/>
    <col min="7" max="7" width="8.28515625" customWidth="1"/>
    <col min="8" max="8" width="7.7109375" customWidth="1"/>
    <col min="9" max="9" width="7.5703125" customWidth="1"/>
    <col min="10" max="10" width="7" customWidth="1"/>
    <col min="13" max="13" width="7" customWidth="1"/>
  </cols>
  <sheetData>
    <row r="1" spans="1:15" ht="20.25" x14ac:dyDescent="0.3">
      <c r="A1" s="99" t="s">
        <v>79</v>
      </c>
      <c r="B1" s="99"/>
      <c r="C1" s="99"/>
      <c r="D1" s="99"/>
      <c r="E1" s="27"/>
      <c r="F1" s="27"/>
      <c r="G1" s="27"/>
      <c r="H1" s="27"/>
      <c r="I1" s="27"/>
      <c r="J1" s="27"/>
      <c r="K1" s="99" t="s">
        <v>78</v>
      </c>
      <c r="L1" s="99"/>
      <c r="M1" s="99"/>
      <c r="N1" s="99"/>
      <c r="O1" s="99"/>
    </row>
    <row r="2" spans="1:15" ht="51.75" customHeight="1" x14ac:dyDescent="0.25">
      <c r="A2" s="100" t="s">
        <v>143</v>
      </c>
      <c r="B2" s="100"/>
      <c r="C2" s="100"/>
      <c r="D2" s="100"/>
      <c r="E2" s="27"/>
      <c r="F2" s="27"/>
      <c r="G2" s="27"/>
      <c r="H2" s="27"/>
      <c r="I2" s="27"/>
      <c r="J2" s="27"/>
      <c r="K2" s="101" t="s">
        <v>142</v>
      </c>
      <c r="L2" s="101"/>
      <c r="M2" s="101"/>
      <c r="N2" s="101"/>
      <c r="O2" s="101"/>
    </row>
    <row r="3" spans="1:15" ht="15.75" x14ac:dyDescent="0.25">
      <c r="A3" s="102" t="s">
        <v>80</v>
      </c>
      <c r="B3" s="102"/>
      <c r="C3" s="102"/>
      <c r="D3" s="102"/>
      <c r="E3" s="27"/>
      <c r="F3" s="27"/>
      <c r="G3" s="27"/>
      <c r="H3" s="27"/>
      <c r="I3" s="27"/>
      <c r="J3" s="27"/>
      <c r="K3" s="103" t="s">
        <v>137</v>
      </c>
      <c r="L3" s="103"/>
      <c r="M3" s="103"/>
      <c r="N3" s="103"/>
      <c r="O3" s="103"/>
    </row>
    <row r="4" spans="1:15" x14ac:dyDescent="0.25">
      <c r="A4" s="102" t="s">
        <v>141</v>
      </c>
      <c r="B4" s="102"/>
      <c r="C4" s="102"/>
      <c r="D4" s="102"/>
      <c r="E4" s="27"/>
      <c r="F4" s="27"/>
      <c r="G4" s="27"/>
      <c r="H4" s="27"/>
      <c r="I4" s="27"/>
      <c r="J4" s="27"/>
      <c r="K4" s="102"/>
      <c r="L4" s="102"/>
      <c r="M4" s="102"/>
      <c r="N4" s="102"/>
      <c r="O4" s="102"/>
    </row>
    <row r="5" spans="1:15" x14ac:dyDescent="0.25">
      <c r="A5" s="104"/>
      <c r="B5" s="104"/>
      <c r="C5" s="104"/>
      <c r="D5" s="104"/>
      <c r="K5" s="104"/>
      <c r="L5" s="104"/>
      <c r="M5" s="104"/>
      <c r="N5" s="104"/>
      <c r="O5" s="104"/>
    </row>
    <row r="6" spans="1:15" ht="38.25" customHeight="1" x14ac:dyDescent="0.25">
      <c r="A6" s="96" t="s">
        <v>144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1:15" x14ac:dyDescent="0.25">
      <c r="B7" s="98" t="s">
        <v>4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</row>
    <row r="8" spans="1:15" x14ac:dyDescent="0.25"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5" ht="18.75" x14ac:dyDescent="0.3">
      <c r="B9" s="4" t="s">
        <v>22</v>
      </c>
    </row>
    <row r="10" spans="1:15" x14ac:dyDescent="0.25">
      <c r="A10" s="92" t="s">
        <v>5</v>
      </c>
      <c r="B10" s="89" t="s">
        <v>6</v>
      </c>
      <c r="C10" s="92" t="s">
        <v>7</v>
      </c>
      <c r="D10" s="89" t="s">
        <v>8</v>
      </c>
      <c r="E10" s="89" t="s">
        <v>9</v>
      </c>
      <c r="F10" s="92" t="s">
        <v>10</v>
      </c>
      <c r="G10" s="92" t="s">
        <v>11</v>
      </c>
      <c r="H10" s="80" t="s">
        <v>12</v>
      </c>
      <c r="I10" s="81"/>
      <c r="J10" s="81"/>
      <c r="K10" s="82"/>
      <c r="L10" s="80" t="s">
        <v>13</v>
      </c>
      <c r="M10" s="81"/>
      <c r="N10" s="81"/>
      <c r="O10" s="82"/>
    </row>
    <row r="11" spans="1:15" ht="6.75" customHeight="1" x14ac:dyDescent="0.25">
      <c r="A11" s="93"/>
      <c r="B11" s="90"/>
      <c r="C11" s="93"/>
      <c r="D11" s="90"/>
      <c r="E11" s="90"/>
      <c r="F11" s="93"/>
      <c r="G11" s="93"/>
      <c r="H11" s="83"/>
      <c r="I11" s="84"/>
      <c r="J11" s="84"/>
      <c r="K11" s="85"/>
      <c r="L11" s="83"/>
      <c r="M11" s="84"/>
      <c r="N11" s="84"/>
      <c r="O11" s="85"/>
    </row>
    <row r="12" spans="1:15" ht="2.25" hidden="1" customHeight="1" x14ac:dyDescent="0.25">
      <c r="A12" s="93"/>
      <c r="B12" s="90"/>
      <c r="C12" s="93"/>
      <c r="D12" s="90"/>
      <c r="E12" s="90"/>
      <c r="F12" s="93"/>
      <c r="G12" s="93"/>
      <c r="H12" s="83"/>
      <c r="I12" s="84"/>
      <c r="J12" s="84"/>
      <c r="K12" s="85"/>
      <c r="L12" s="83"/>
      <c r="M12" s="84"/>
      <c r="N12" s="84"/>
      <c r="O12" s="85"/>
    </row>
    <row r="13" spans="1:15" x14ac:dyDescent="0.25">
      <c r="A13" s="93"/>
      <c r="B13" s="90"/>
      <c r="C13" s="93"/>
      <c r="D13" s="90"/>
      <c r="E13" s="90"/>
      <c r="F13" s="93"/>
      <c r="G13" s="93"/>
      <c r="H13" s="86"/>
      <c r="I13" s="87"/>
      <c r="J13" s="87"/>
      <c r="K13" s="88"/>
      <c r="L13" s="86"/>
      <c r="M13" s="87"/>
      <c r="N13" s="87"/>
      <c r="O13" s="88"/>
    </row>
    <row r="14" spans="1:15" ht="11.25" customHeight="1" x14ac:dyDescent="0.25">
      <c r="A14" s="93"/>
      <c r="B14" s="90"/>
      <c r="C14" s="93"/>
      <c r="D14" s="90"/>
      <c r="E14" s="90"/>
      <c r="F14" s="93"/>
      <c r="G14" s="93"/>
      <c r="H14" s="89" t="s">
        <v>14</v>
      </c>
      <c r="I14" s="89" t="s">
        <v>3</v>
      </c>
      <c r="J14" s="89" t="s">
        <v>15</v>
      </c>
      <c r="K14" s="89" t="s">
        <v>16</v>
      </c>
      <c r="L14" s="89" t="s">
        <v>17</v>
      </c>
      <c r="M14" s="89" t="s">
        <v>18</v>
      </c>
      <c r="N14" s="89" t="s">
        <v>19</v>
      </c>
      <c r="O14" s="89" t="s">
        <v>20</v>
      </c>
    </row>
    <row r="15" spans="1:15" ht="13.5" hidden="1" customHeight="1" x14ac:dyDescent="0.25">
      <c r="A15" s="93"/>
      <c r="B15" s="90"/>
      <c r="C15" s="93"/>
      <c r="D15" s="90"/>
      <c r="E15" s="90"/>
      <c r="F15" s="93"/>
      <c r="G15" s="93"/>
      <c r="H15" s="90"/>
      <c r="I15" s="90"/>
      <c r="J15" s="90"/>
      <c r="K15" s="90"/>
      <c r="L15" s="90"/>
      <c r="M15" s="90"/>
      <c r="N15" s="90"/>
      <c r="O15" s="90"/>
    </row>
    <row r="16" spans="1:15" ht="20.25" customHeight="1" x14ac:dyDescent="0.25">
      <c r="A16" s="94"/>
      <c r="B16" s="91"/>
      <c r="C16" s="94"/>
      <c r="D16" s="91"/>
      <c r="E16" s="91"/>
      <c r="F16" s="94"/>
      <c r="G16" s="94"/>
      <c r="H16" s="91"/>
      <c r="I16" s="91"/>
      <c r="J16" s="91"/>
      <c r="K16" s="91"/>
      <c r="L16" s="91"/>
      <c r="M16" s="91"/>
      <c r="N16" s="91"/>
      <c r="O16" s="91"/>
    </row>
    <row r="17" spans="1:15" ht="15.75" x14ac:dyDescent="0.25">
      <c r="A17" s="9" t="s">
        <v>27</v>
      </c>
      <c r="B17" s="10" t="s">
        <v>28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33" customHeight="1" x14ac:dyDescent="0.25">
      <c r="A18" s="9">
        <v>124</v>
      </c>
      <c r="B18" s="9" t="s">
        <v>30</v>
      </c>
      <c r="C18" s="9">
        <v>250</v>
      </c>
      <c r="D18" s="9">
        <v>7.39</v>
      </c>
      <c r="E18" s="9">
        <v>12.1</v>
      </c>
      <c r="F18" s="9">
        <v>16.07</v>
      </c>
      <c r="G18" s="9">
        <v>203.1</v>
      </c>
      <c r="H18" s="9">
        <v>0.05</v>
      </c>
      <c r="I18" s="9">
        <v>10.8</v>
      </c>
      <c r="J18" s="9">
        <v>0</v>
      </c>
      <c r="K18" s="9">
        <v>0.08</v>
      </c>
      <c r="L18" s="9">
        <v>58</v>
      </c>
      <c r="M18" s="9">
        <v>200</v>
      </c>
      <c r="N18" s="9">
        <v>30</v>
      </c>
      <c r="O18" s="9">
        <v>1.3</v>
      </c>
    </row>
    <row r="19" spans="1:15" ht="31.5" x14ac:dyDescent="0.25">
      <c r="A19" s="28" t="s">
        <v>49</v>
      </c>
      <c r="B19" s="28" t="s">
        <v>50</v>
      </c>
      <c r="C19" s="28" t="s">
        <v>51</v>
      </c>
      <c r="D19" s="29">
        <v>18.8</v>
      </c>
      <c r="E19" s="29">
        <v>15.33</v>
      </c>
      <c r="F19" s="29">
        <v>12.38</v>
      </c>
      <c r="G19" s="29">
        <v>262.91000000000003</v>
      </c>
      <c r="H19" s="29">
        <v>0.08</v>
      </c>
      <c r="I19" s="29">
        <v>0</v>
      </c>
      <c r="J19" s="29">
        <v>0</v>
      </c>
      <c r="K19" s="29">
        <v>0.12</v>
      </c>
      <c r="L19" s="29">
        <v>21</v>
      </c>
      <c r="M19" s="29">
        <v>129</v>
      </c>
      <c r="N19" s="29">
        <v>26</v>
      </c>
      <c r="O19" s="29">
        <v>1.5</v>
      </c>
    </row>
    <row r="20" spans="1:15" ht="15.75" x14ac:dyDescent="0.25">
      <c r="A20" s="28">
        <v>207</v>
      </c>
      <c r="B20" s="28" t="s">
        <v>0</v>
      </c>
      <c r="C20" s="28">
        <v>150</v>
      </c>
      <c r="D20" s="29">
        <v>7.29</v>
      </c>
      <c r="E20" s="29">
        <v>6.53</v>
      </c>
      <c r="F20" s="29">
        <v>46.4</v>
      </c>
      <c r="G20" s="29">
        <v>274.89999999999998</v>
      </c>
      <c r="H20" s="29">
        <v>0.06</v>
      </c>
      <c r="I20" s="29">
        <v>0</v>
      </c>
      <c r="J20" s="29">
        <v>0</v>
      </c>
      <c r="K20" s="29">
        <v>0.02</v>
      </c>
      <c r="L20" s="29">
        <v>12</v>
      </c>
      <c r="M20" s="29">
        <v>34</v>
      </c>
      <c r="N20" s="29">
        <v>8</v>
      </c>
      <c r="O20" s="29">
        <v>0.8</v>
      </c>
    </row>
    <row r="21" spans="1:15" ht="15.75" x14ac:dyDescent="0.25">
      <c r="A21" s="28">
        <v>360</v>
      </c>
      <c r="B21" s="28" t="s">
        <v>75</v>
      </c>
      <c r="C21" s="28">
        <v>200</v>
      </c>
      <c r="D21" s="29">
        <v>0.06</v>
      </c>
      <c r="E21" s="29" t="s">
        <v>33</v>
      </c>
      <c r="F21" s="29">
        <v>24.94</v>
      </c>
      <c r="G21" s="29">
        <v>100</v>
      </c>
      <c r="H21" s="29">
        <v>0.01</v>
      </c>
      <c r="I21" s="29">
        <v>60</v>
      </c>
      <c r="J21" s="29">
        <v>0</v>
      </c>
      <c r="K21" s="29">
        <v>0.02</v>
      </c>
      <c r="L21" s="29">
        <v>16</v>
      </c>
      <c r="M21" s="29">
        <v>13</v>
      </c>
      <c r="N21" s="29">
        <v>8</v>
      </c>
      <c r="O21" s="29">
        <v>0.3</v>
      </c>
    </row>
    <row r="22" spans="1:15" ht="15.75" x14ac:dyDescent="0.25">
      <c r="A22" s="1"/>
      <c r="B22" s="9" t="s">
        <v>2</v>
      </c>
      <c r="C22" s="1">
        <v>30</v>
      </c>
      <c r="D22" s="1">
        <v>4.5</v>
      </c>
      <c r="E22" s="1">
        <v>1.2</v>
      </c>
      <c r="F22" s="1">
        <v>14.6</v>
      </c>
      <c r="G22" s="1">
        <v>70</v>
      </c>
      <c r="H22" s="1">
        <v>0.08</v>
      </c>
      <c r="I22" s="1">
        <v>0</v>
      </c>
      <c r="J22" s="1">
        <v>0</v>
      </c>
      <c r="K22" s="1">
        <v>0.03</v>
      </c>
      <c r="L22" s="1">
        <v>12</v>
      </c>
      <c r="M22" s="1">
        <v>44</v>
      </c>
      <c r="N22" s="1">
        <v>17</v>
      </c>
      <c r="O22" s="1">
        <v>1</v>
      </c>
    </row>
    <row r="23" spans="1:15" ht="15.75" x14ac:dyDescent="0.25">
      <c r="A23" s="9"/>
      <c r="B23" s="9" t="s">
        <v>34</v>
      </c>
      <c r="C23" s="9">
        <v>30</v>
      </c>
      <c r="D23" s="9">
        <v>2.5499999999999998</v>
      </c>
      <c r="E23" s="9">
        <v>0.99</v>
      </c>
      <c r="F23" s="9">
        <v>12.75</v>
      </c>
      <c r="G23" s="9">
        <v>77.400000000000006</v>
      </c>
      <c r="H23" s="9">
        <v>0.434</v>
      </c>
      <c r="I23" s="9">
        <v>0.4</v>
      </c>
      <c r="J23" s="9">
        <v>0</v>
      </c>
      <c r="K23" s="9">
        <v>0.33500000000000002</v>
      </c>
      <c r="L23" s="9">
        <v>73</v>
      </c>
      <c r="M23" s="9">
        <v>51</v>
      </c>
      <c r="N23" s="9">
        <v>40</v>
      </c>
      <c r="O23" s="9">
        <v>2.83</v>
      </c>
    </row>
    <row r="24" spans="1:15" ht="15.75" x14ac:dyDescent="0.25">
      <c r="A24" s="9"/>
      <c r="B24" s="28" t="s">
        <v>21</v>
      </c>
      <c r="C24" s="28">
        <v>50</v>
      </c>
      <c r="D24" s="29">
        <v>1.7</v>
      </c>
      <c r="E24" s="29">
        <v>15.1</v>
      </c>
      <c r="F24" s="29">
        <v>32.4</v>
      </c>
      <c r="G24" s="29">
        <v>265</v>
      </c>
      <c r="H24" s="29">
        <v>0.05</v>
      </c>
      <c r="I24" s="29">
        <v>0</v>
      </c>
      <c r="J24" s="29">
        <v>6</v>
      </c>
      <c r="K24" s="29">
        <v>0.02</v>
      </c>
      <c r="L24" s="29">
        <v>8</v>
      </c>
      <c r="M24" s="29">
        <v>42</v>
      </c>
      <c r="N24" s="29">
        <v>6</v>
      </c>
      <c r="O24" s="29">
        <v>0.6</v>
      </c>
    </row>
    <row r="25" spans="1:15" ht="15.75" x14ac:dyDescent="0.25">
      <c r="A25" s="9"/>
      <c r="B25" s="10" t="s">
        <v>26</v>
      </c>
      <c r="C25" s="11"/>
      <c r="D25" s="35">
        <f t="shared" ref="D25:O25" si="0">SUM(D18:D24)</f>
        <v>42.290000000000006</v>
      </c>
      <c r="E25" s="35">
        <f t="shared" si="0"/>
        <v>51.250000000000007</v>
      </c>
      <c r="F25" s="35">
        <f t="shared" si="0"/>
        <v>159.54</v>
      </c>
      <c r="G25" s="35">
        <f t="shared" si="0"/>
        <v>1253.31</v>
      </c>
      <c r="H25" s="35">
        <f t="shared" si="0"/>
        <v>0.76400000000000001</v>
      </c>
      <c r="I25" s="35">
        <f t="shared" si="0"/>
        <v>71.2</v>
      </c>
      <c r="J25" s="35">
        <f t="shared" si="0"/>
        <v>6</v>
      </c>
      <c r="K25" s="35">
        <f t="shared" si="0"/>
        <v>0.625</v>
      </c>
      <c r="L25" s="35">
        <f t="shared" si="0"/>
        <v>200</v>
      </c>
      <c r="M25" s="35">
        <f t="shared" si="0"/>
        <v>513</v>
      </c>
      <c r="N25" s="35">
        <f t="shared" si="0"/>
        <v>135</v>
      </c>
      <c r="O25" s="35">
        <f t="shared" si="0"/>
        <v>8.33</v>
      </c>
    </row>
    <row r="26" spans="1:15" ht="15.75" x14ac:dyDescent="0.25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ht="31.5" customHeight="1" x14ac:dyDescent="0.25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ht="18.75" x14ac:dyDescent="0.25">
      <c r="A28" s="77" t="s">
        <v>36</v>
      </c>
      <c r="B28" s="78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x14ac:dyDescent="0.25">
      <c r="A29" s="92" t="s">
        <v>5</v>
      </c>
      <c r="B29" s="89" t="s">
        <v>6</v>
      </c>
      <c r="C29" s="92" t="s">
        <v>7</v>
      </c>
      <c r="D29" s="89" t="s">
        <v>8</v>
      </c>
      <c r="E29" s="89" t="s">
        <v>9</v>
      </c>
      <c r="F29" s="92" t="s">
        <v>10</v>
      </c>
      <c r="G29" s="92" t="s">
        <v>11</v>
      </c>
      <c r="H29" s="80" t="s">
        <v>12</v>
      </c>
      <c r="I29" s="81"/>
      <c r="J29" s="81"/>
      <c r="K29" s="82"/>
      <c r="L29" s="80" t="s">
        <v>13</v>
      </c>
      <c r="M29" s="81"/>
      <c r="N29" s="81"/>
      <c r="O29" s="82"/>
    </row>
    <row r="30" spans="1:15" x14ac:dyDescent="0.25">
      <c r="A30" s="93"/>
      <c r="B30" s="90"/>
      <c r="C30" s="93"/>
      <c r="D30" s="90"/>
      <c r="E30" s="90"/>
      <c r="F30" s="93"/>
      <c r="G30" s="93"/>
      <c r="H30" s="83"/>
      <c r="I30" s="84"/>
      <c r="J30" s="84"/>
      <c r="K30" s="85"/>
      <c r="L30" s="83"/>
      <c r="M30" s="84"/>
      <c r="N30" s="84"/>
      <c r="O30" s="85"/>
    </row>
    <row r="31" spans="1:15" x14ac:dyDescent="0.25">
      <c r="A31" s="93"/>
      <c r="B31" s="90"/>
      <c r="C31" s="93"/>
      <c r="D31" s="90"/>
      <c r="E31" s="90"/>
      <c r="F31" s="93"/>
      <c r="G31" s="93"/>
      <c r="H31" s="83"/>
      <c r="I31" s="84"/>
      <c r="J31" s="84"/>
      <c r="K31" s="85"/>
      <c r="L31" s="83"/>
      <c r="M31" s="84"/>
      <c r="N31" s="84"/>
      <c r="O31" s="85"/>
    </row>
    <row r="32" spans="1:15" x14ac:dyDescent="0.25">
      <c r="A32" s="93"/>
      <c r="B32" s="90"/>
      <c r="C32" s="93"/>
      <c r="D32" s="90"/>
      <c r="E32" s="90"/>
      <c r="F32" s="93"/>
      <c r="G32" s="93"/>
      <c r="H32" s="86"/>
      <c r="I32" s="87"/>
      <c r="J32" s="87"/>
      <c r="K32" s="88"/>
      <c r="L32" s="86"/>
      <c r="M32" s="87"/>
      <c r="N32" s="87"/>
      <c r="O32" s="88"/>
    </row>
    <row r="33" spans="1:15" x14ac:dyDescent="0.25">
      <c r="A33" s="93"/>
      <c r="B33" s="90"/>
      <c r="C33" s="93"/>
      <c r="D33" s="90"/>
      <c r="E33" s="90"/>
      <c r="F33" s="93"/>
      <c r="G33" s="93"/>
      <c r="H33" s="89" t="s">
        <v>14</v>
      </c>
      <c r="I33" s="89" t="s">
        <v>3</v>
      </c>
      <c r="J33" s="89" t="s">
        <v>15</v>
      </c>
      <c r="K33" s="89" t="s">
        <v>16</v>
      </c>
      <c r="L33" s="89" t="s">
        <v>17</v>
      </c>
      <c r="M33" s="89" t="s">
        <v>18</v>
      </c>
      <c r="N33" s="89" t="s">
        <v>19</v>
      </c>
      <c r="O33" s="89" t="s">
        <v>20</v>
      </c>
    </row>
    <row r="34" spans="1:15" x14ac:dyDescent="0.25">
      <c r="A34" s="93"/>
      <c r="B34" s="90"/>
      <c r="C34" s="93"/>
      <c r="D34" s="90"/>
      <c r="E34" s="90"/>
      <c r="F34" s="93"/>
      <c r="G34" s="93"/>
      <c r="H34" s="90"/>
      <c r="I34" s="90"/>
      <c r="J34" s="90"/>
      <c r="K34" s="90"/>
      <c r="L34" s="90"/>
      <c r="M34" s="90"/>
      <c r="N34" s="90"/>
      <c r="O34" s="90"/>
    </row>
    <row r="35" spans="1:15" x14ac:dyDescent="0.25">
      <c r="A35" s="94"/>
      <c r="B35" s="91"/>
      <c r="C35" s="94"/>
      <c r="D35" s="91"/>
      <c r="E35" s="91"/>
      <c r="F35" s="94"/>
      <c r="G35" s="94"/>
      <c r="H35" s="91"/>
      <c r="I35" s="91"/>
      <c r="J35" s="91"/>
      <c r="K35" s="91"/>
      <c r="L35" s="91"/>
      <c r="M35" s="91"/>
      <c r="N35" s="91"/>
      <c r="O35" s="91"/>
    </row>
    <row r="36" spans="1:15" ht="15.75" x14ac:dyDescent="0.25">
      <c r="A36" s="9">
        <v>1</v>
      </c>
      <c r="B36" s="9">
        <v>2</v>
      </c>
      <c r="C36" s="9">
        <v>3</v>
      </c>
      <c r="D36" s="9">
        <v>4</v>
      </c>
      <c r="E36" s="9">
        <v>5</v>
      </c>
      <c r="F36" s="9">
        <v>6</v>
      </c>
      <c r="G36" s="9">
        <v>7</v>
      </c>
      <c r="H36" s="9">
        <v>8</v>
      </c>
      <c r="I36" s="9">
        <v>9</v>
      </c>
      <c r="J36" s="9">
        <v>10</v>
      </c>
      <c r="K36" s="9">
        <v>11</v>
      </c>
      <c r="L36" s="9">
        <v>12</v>
      </c>
      <c r="M36" s="9">
        <v>13</v>
      </c>
      <c r="N36" s="9">
        <v>14</v>
      </c>
      <c r="O36" s="9">
        <v>15</v>
      </c>
    </row>
    <row r="37" spans="1:15" ht="18.75" x14ac:dyDescent="0.25">
      <c r="A37" s="14"/>
      <c r="B37" s="10" t="s">
        <v>28</v>
      </c>
      <c r="C37" s="9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.75" x14ac:dyDescent="0.25">
      <c r="A38" s="34">
        <v>110</v>
      </c>
      <c r="B38" s="34" t="s">
        <v>44</v>
      </c>
      <c r="C38" s="34">
        <v>250</v>
      </c>
      <c r="D38" s="33">
        <v>6.81</v>
      </c>
      <c r="E38" s="33">
        <v>10.68</v>
      </c>
      <c r="F38" s="33">
        <v>18.63</v>
      </c>
      <c r="G38" s="33">
        <v>197.88</v>
      </c>
      <c r="H38" s="33">
        <v>0.05</v>
      </c>
      <c r="I38" s="33">
        <v>10.8</v>
      </c>
      <c r="J38" s="33">
        <v>0</v>
      </c>
      <c r="K38" s="33">
        <v>0.08</v>
      </c>
      <c r="L38" s="33">
        <v>58</v>
      </c>
      <c r="M38" s="33">
        <v>200</v>
      </c>
      <c r="N38" s="33">
        <v>30</v>
      </c>
      <c r="O38" s="33">
        <v>1.3</v>
      </c>
    </row>
    <row r="39" spans="1:15" ht="31.5" x14ac:dyDescent="0.25">
      <c r="A39" s="28">
        <v>253</v>
      </c>
      <c r="B39" s="28" t="s">
        <v>54</v>
      </c>
      <c r="C39" s="28">
        <v>75</v>
      </c>
      <c r="D39" s="29">
        <v>19.86</v>
      </c>
      <c r="E39" s="29">
        <v>8.1</v>
      </c>
      <c r="F39" s="29">
        <v>3.8</v>
      </c>
      <c r="G39" s="29">
        <v>141</v>
      </c>
      <c r="H39" s="29">
        <v>0.2</v>
      </c>
      <c r="I39" s="29">
        <v>0.9</v>
      </c>
      <c r="J39" s="29">
        <v>30</v>
      </c>
      <c r="K39" s="29">
        <v>0.16</v>
      </c>
      <c r="L39" s="29">
        <v>20</v>
      </c>
      <c r="M39" s="29">
        <v>145</v>
      </c>
      <c r="N39" s="29">
        <v>13</v>
      </c>
      <c r="O39" s="29">
        <v>0.8</v>
      </c>
    </row>
    <row r="40" spans="1:15" ht="15.75" x14ac:dyDescent="0.25">
      <c r="A40" s="9">
        <v>508</v>
      </c>
      <c r="B40" s="9" t="s">
        <v>40</v>
      </c>
      <c r="C40" s="9">
        <v>150</v>
      </c>
      <c r="D40" s="2">
        <v>9.5</v>
      </c>
      <c r="E40" s="2">
        <v>2.2999999999999998</v>
      </c>
      <c r="F40" s="2">
        <v>65.900000000000006</v>
      </c>
      <c r="G40" s="2">
        <v>329</v>
      </c>
      <c r="H40" s="2">
        <v>0.08</v>
      </c>
      <c r="I40" s="2">
        <v>0</v>
      </c>
      <c r="J40" s="2">
        <v>0</v>
      </c>
      <c r="K40" s="2">
        <v>0.04</v>
      </c>
      <c r="L40" s="2">
        <v>12</v>
      </c>
      <c r="M40" s="2">
        <v>72</v>
      </c>
      <c r="N40" s="2">
        <v>49</v>
      </c>
      <c r="O40" s="2">
        <v>1.6</v>
      </c>
    </row>
    <row r="41" spans="1:15" ht="15.75" x14ac:dyDescent="0.25">
      <c r="A41" s="9">
        <v>639</v>
      </c>
      <c r="B41" s="9" t="s">
        <v>41</v>
      </c>
      <c r="C41" s="9">
        <v>200</v>
      </c>
      <c r="D41" s="2">
        <v>8.1</v>
      </c>
      <c r="E41" s="2">
        <v>1.2</v>
      </c>
      <c r="F41" s="2">
        <v>42</v>
      </c>
      <c r="G41" s="2">
        <v>120</v>
      </c>
      <c r="H41" s="2">
        <v>0.02</v>
      </c>
      <c r="I41" s="2">
        <v>60</v>
      </c>
      <c r="J41" s="2">
        <v>0</v>
      </c>
      <c r="K41" s="2">
        <v>0</v>
      </c>
      <c r="L41" s="2">
        <v>12</v>
      </c>
      <c r="M41" s="2">
        <v>4</v>
      </c>
      <c r="N41" s="2">
        <v>4</v>
      </c>
      <c r="O41" s="2">
        <v>0.8</v>
      </c>
    </row>
    <row r="42" spans="1:15" ht="18.75" x14ac:dyDescent="0.25">
      <c r="A42" s="14"/>
      <c r="B42" s="9" t="s">
        <v>2</v>
      </c>
      <c r="C42" s="1">
        <v>30</v>
      </c>
      <c r="D42" s="1">
        <v>4.5</v>
      </c>
      <c r="E42" s="1">
        <v>1.2</v>
      </c>
      <c r="F42" s="1">
        <v>14.6</v>
      </c>
      <c r="G42" s="1">
        <v>70</v>
      </c>
      <c r="H42" s="1">
        <v>0.08</v>
      </c>
      <c r="I42" s="1">
        <v>0</v>
      </c>
      <c r="J42" s="1">
        <v>0</v>
      </c>
      <c r="K42" s="1">
        <v>0.03</v>
      </c>
      <c r="L42" s="1">
        <v>12</v>
      </c>
      <c r="M42" s="1">
        <v>44</v>
      </c>
      <c r="N42" s="1">
        <v>17</v>
      </c>
      <c r="O42" s="1">
        <v>1</v>
      </c>
    </row>
    <row r="43" spans="1:15" ht="18.75" x14ac:dyDescent="0.25">
      <c r="A43" s="14"/>
      <c r="B43" s="9" t="s">
        <v>34</v>
      </c>
      <c r="C43" s="9">
        <v>30</v>
      </c>
      <c r="D43" s="9">
        <v>2.5499999999999998</v>
      </c>
      <c r="E43" s="9">
        <v>0.99</v>
      </c>
      <c r="F43" s="9">
        <v>12.75</v>
      </c>
      <c r="G43" s="9">
        <v>77.400000000000006</v>
      </c>
      <c r="H43" s="9">
        <v>0.434</v>
      </c>
      <c r="I43" s="9">
        <v>0.4</v>
      </c>
      <c r="J43" s="9">
        <v>0</v>
      </c>
      <c r="K43" s="9">
        <v>0.33500000000000002</v>
      </c>
      <c r="L43" s="9">
        <v>73</v>
      </c>
      <c r="M43" s="9">
        <v>51</v>
      </c>
      <c r="N43" s="9">
        <v>40</v>
      </c>
      <c r="O43" s="9">
        <v>2.83</v>
      </c>
    </row>
    <row r="44" spans="1:15" ht="18.75" x14ac:dyDescent="0.25">
      <c r="A44" s="14"/>
      <c r="B44" s="10" t="s">
        <v>26</v>
      </c>
      <c r="C44" s="10"/>
      <c r="D44" s="35">
        <f t="shared" ref="D44:O44" si="1">SUM(D38:D43)</f>
        <v>51.32</v>
      </c>
      <c r="E44" s="35">
        <f t="shared" si="1"/>
        <v>24.47</v>
      </c>
      <c r="F44" s="35">
        <f t="shared" si="1"/>
        <v>157.68</v>
      </c>
      <c r="G44" s="35">
        <f t="shared" si="1"/>
        <v>935.28</v>
      </c>
      <c r="H44" s="35">
        <f t="shared" si="1"/>
        <v>0.8640000000000001</v>
      </c>
      <c r="I44" s="35">
        <f t="shared" si="1"/>
        <v>72.100000000000009</v>
      </c>
      <c r="J44" s="35">
        <f t="shared" si="1"/>
        <v>30</v>
      </c>
      <c r="K44" s="35">
        <f t="shared" si="1"/>
        <v>0.64500000000000002</v>
      </c>
      <c r="L44" s="35">
        <f t="shared" si="1"/>
        <v>187</v>
      </c>
      <c r="M44" s="35">
        <f t="shared" si="1"/>
        <v>516</v>
      </c>
      <c r="N44" s="35">
        <f t="shared" si="1"/>
        <v>153</v>
      </c>
      <c r="O44" s="35">
        <f t="shared" si="1"/>
        <v>8.33</v>
      </c>
    </row>
    <row r="45" spans="1:15" ht="18.75" x14ac:dyDescent="0.25">
      <c r="A45" s="16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1:15" ht="183.75" customHeight="1" x14ac:dyDescent="0.25">
      <c r="A46" s="16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5" ht="18.75" x14ac:dyDescent="0.25">
      <c r="A47" s="77" t="s">
        <v>42</v>
      </c>
      <c r="B47" s="7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1:15" x14ac:dyDescent="0.25">
      <c r="A48" s="92" t="s">
        <v>5</v>
      </c>
      <c r="B48" s="89" t="s">
        <v>6</v>
      </c>
      <c r="C48" s="92" t="s">
        <v>7</v>
      </c>
      <c r="D48" s="89" t="s">
        <v>8</v>
      </c>
      <c r="E48" s="89" t="s">
        <v>9</v>
      </c>
      <c r="F48" s="92" t="s">
        <v>10</v>
      </c>
      <c r="G48" s="92" t="s">
        <v>11</v>
      </c>
      <c r="H48" s="80" t="s">
        <v>12</v>
      </c>
      <c r="I48" s="81"/>
      <c r="J48" s="81"/>
      <c r="K48" s="82"/>
      <c r="L48" s="80" t="s">
        <v>13</v>
      </c>
      <c r="M48" s="81"/>
      <c r="N48" s="81"/>
      <c r="O48" s="82"/>
    </row>
    <row r="49" spans="1:15" x14ac:dyDescent="0.25">
      <c r="A49" s="93"/>
      <c r="B49" s="90"/>
      <c r="C49" s="93"/>
      <c r="D49" s="90"/>
      <c r="E49" s="90"/>
      <c r="F49" s="93"/>
      <c r="G49" s="93"/>
      <c r="H49" s="83"/>
      <c r="I49" s="84"/>
      <c r="J49" s="84"/>
      <c r="K49" s="85"/>
      <c r="L49" s="83"/>
      <c r="M49" s="84"/>
      <c r="N49" s="84"/>
      <c r="O49" s="85"/>
    </row>
    <row r="50" spans="1:15" x14ac:dyDescent="0.25">
      <c r="A50" s="93"/>
      <c r="B50" s="90"/>
      <c r="C50" s="93"/>
      <c r="D50" s="90"/>
      <c r="E50" s="90"/>
      <c r="F50" s="93"/>
      <c r="G50" s="93"/>
      <c r="H50" s="83"/>
      <c r="I50" s="84"/>
      <c r="J50" s="84"/>
      <c r="K50" s="85"/>
      <c r="L50" s="83"/>
      <c r="M50" s="84"/>
      <c r="N50" s="84"/>
      <c r="O50" s="85"/>
    </row>
    <row r="51" spans="1:15" x14ac:dyDescent="0.25">
      <c r="A51" s="93"/>
      <c r="B51" s="90"/>
      <c r="C51" s="93"/>
      <c r="D51" s="90"/>
      <c r="E51" s="90"/>
      <c r="F51" s="93"/>
      <c r="G51" s="93"/>
      <c r="H51" s="86"/>
      <c r="I51" s="87"/>
      <c r="J51" s="87"/>
      <c r="K51" s="88"/>
      <c r="L51" s="86"/>
      <c r="M51" s="87"/>
      <c r="N51" s="87"/>
      <c r="O51" s="88"/>
    </row>
    <row r="52" spans="1:15" x14ac:dyDescent="0.25">
      <c r="A52" s="93"/>
      <c r="B52" s="90"/>
      <c r="C52" s="93"/>
      <c r="D52" s="90"/>
      <c r="E52" s="90"/>
      <c r="F52" s="93"/>
      <c r="G52" s="93"/>
      <c r="H52" s="89" t="s">
        <v>14</v>
      </c>
      <c r="I52" s="89" t="s">
        <v>3</v>
      </c>
      <c r="J52" s="89" t="s">
        <v>15</v>
      </c>
      <c r="K52" s="89" t="s">
        <v>16</v>
      </c>
      <c r="L52" s="89" t="s">
        <v>17</v>
      </c>
      <c r="M52" s="89" t="s">
        <v>18</v>
      </c>
      <c r="N52" s="89" t="s">
        <v>19</v>
      </c>
      <c r="O52" s="89" t="s">
        <v>20</v>
      </c>
    </row>
    <row r="53" spans="1:15" x14ac:dyDescent="0.25">
      <c r="A53" s="93"/>
      <c r="B53" s="90"/>
      <c r="C53" s="93"/>
      <c r="D53" s="90"/>
      <c r="E53" s="90"/>
      <c r="F53" s="93"/>
      <c r="G53" s="93"/>
      <c r="H53" s="90"/>
      <c r="I53" s="90"/>
      <c r="J53" s="90"/>
      <c r="K53" s="90"/>
      <c r="L53" s="90"/>
      <c r="M53" s="90"/>
      <c r="N53" s="90"/>
      <c r="O53" s="90"/>
    </row>
    <row r="54" spans="1:15" x14ac:dyDescent="0.25">
      <c r="A54" s="94"/>
      <c r="B54" s="91"/>
      <c r="C54" s="94"/>
      <c r="D54" s="91"/>
      <c r="E54" s="91"/>
      <c r="F54" s="94"/>
      <c r="G54" s="94"/>
      <c r="H54" s="91"/>
      <c r="I54" s="91"/>
      <c r="J54" s="91"/>
      <c r="K54" s="91"/>
      <c r="L54" s="91"/>
      <c r="M54" s="91"/>
      <c r="N54" s="91"/>
      <c r="O54" s="91"/>
    </row>
    <row r="55" spans="1:15" ht="15.75" x14ac:dyDescent="0.25">
      <c r="A55" s="9">
        <v>1</v>
      </c>
      <c r="B55" s="9">
        <v>2</v>
      </c>
      <c r="C55" s="9">
        <v>3</v>
      </c>
      <c r="D55" s="9">
        <v>4</v>
      </c>
      <c r="E55" s="9">
        <v>5</v>
      </c>
      <c r="F55" s="9">
        <v>6</v>
      </c>
      <c r="G55" s="9">
        <v>7</v>
      </c>
      <c r="H55" s="9">
        <v>8</v>
      </c>
      <c r="I55" s="9">
        <v>9</v>
      </c>
      <c r="J55" s="9">
        <v>10</v>
      </c>
      <c r="K55" s="9">
        <v>11</v>
      </c>
      <c r="L55" s="9">
        <v>12</v>
      </c>
      <c r="M55" s="9">
        <v>13</v>
      </c>
      <c r="N55" s="9">
        <v>14</v>
      </c>
      <c r="O55" s="9">
        <v>15</v>
      </c>
    </row>
    <row r="56" spans="1:15" ht="18.75" x14ac:dyDescent="0.25">
      <c r="A56" s="14"/>
      <c r="B56" s="10" t="s">
        <v>28</v>
      </c>
      <c r="C56" s="14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5.75" x14ac:dyDescent="0.25">
      <c r="A57" s="28">
        <v>139</v>
      </c>
      <c r="B57" s="28" t="s">
        <v>38</v>
      </c>
      <c r="C57" s="28">
        <v>250</v>
      </c>
      <c r="D57" s="29">
        <v>8.98</v>
      </c>
      <c r="E57" s="29">
        <v>16.5</v>
      </c>
      <c r="F57" s="29">
        <v>23.7</v>
      </c>
      <c r="G57" s="29">
        <v>290</v>
      </c>
      <c r="H57" s="29">
        <v>0.15</v>
      </c>
      <c r="I57" s="29">
        <v>1</v>
      </c>
      <c r="J57" s="29">
        <v>0</v>
      </c>
      <c r="K57" s="29">
        <v>0.08</v>
      </c>
      <c r="L57" s="29">
        <v>82</v>
      </c>
      <c r="M57" s="29">
        <v>328</v>
      </c>
      <c r="N57" s="29">
        <v>48</v>
      </c>
      <c r="O57" s="29">
        <v>2.2000000000000002</v>
      </c>
    </row>
    <row r="58" spans="1:15" ht="15.75" x14ac:dyDescent="0.25">
      <c r="A58" s="9">
        <v>265</v>
      </c>
      <c r="B58" s="9" t="s">
        <v>45</v>
      </c>
      <c r="C58" s="9" t="s">
        <v>46</v>
      </c>
      <c r="D58" s="2">
        <v>25.8</v>
      </c>
      <c r="E58" s="2">
        <v>9.39</v>
      </c>
      <c r="F58" s="2">
        <v>41.4</v>
      </c>
      <c r="G58" s="2">
        <v>358.5</v>
      </c>
      <c r="H58" s="2">
        <v>0.03</v>
      </c>
      <c r="I58" s="2">
        <v>0.4</v>
      </c>
      <c r="J58" s="2">
        <v>0.5</v>
      </c>
      <c r="K58" s="2">
        <v>2.2000000000000002</v>
      </c>
      <c r="L58" s="2">
        <v>20.399999999999999</v>
      </c>
      <c r="M58" s="2">
        <v>61.6</v>
      </c>
      <c r="N58" s="2">
        <v>21.2</v>
      </c>
      <c r="O58" s="2">
        <v>0.8</v>
      </c>
    </row>
    <row r="59" spans="1:15" ht="15.75" x14ac:dyDescent="0.25">
      <c r="A59" s="9">
        <v>639</v>
      </c>
      <c r="B59" s="9" t="s">
        <v>41</v>
      </c>
      <c r="C59" s="9">
        <v>200</v>
      </c>
      <c r="D59" s="3">
        <v>8.1</v>
      </c>
      <c r="E59" s="3">
        <v>1.2</v>
      </c>
      <c r="F59" s="3">
        <v>42</v>
      </c>
      <c r="G59" s="3">
        <v>120</v>
      </c>
      <c r="H59" s="3">
        <v>0.02</v>
      </c>
      <c r="I59" s="3">
        <v>60</v>
      </c>
      <c r="J59" s="3">
        <v>0</v>
      </c>
      <c r="K59" s="3">
        <v>0</v>
      </c>
      <c r="L59" s="3">
        <v>12</v>
      </c>
      <c r="M59" s="3">
        <v>4</v>
      </c>
      <c r="N59" s="3">
        <v>4</v>
      </c>
      <c r="O59" s="3">
        <v>0.8</v>
      </c>
    </row>
    <row r="60" spans="1:15" ht="15.75" x14ac:dyDescent="0.25">
      <c r="A60" s="9"/>
      <c r="B60" s="9" t="s">
        <v>2</v>
      </c>
      <c r="C60" s="1">
        <v>30</v>
      </c>
      <c r="D60" s="1">
        <v>4.5</v>
      </c>
      <c r="E60" s="1">
        <v>1.2</v>
      </c>
      <c r="F60" s="1">
        <v>14.6</v>
      </c>
      <c r="G60" s="1">
        <v>70</v>
      </c>
      <c r="H60" s="1">
        <v>0.08</v>
      </c>
      <c r="I60" s="1">
        <v>0</v>
      </c>
      <c r="J60" s="1">
        <v>0</v>
      </c>
      <c r="K60" s="1">
        <v>0.03</v>
      </c>
      <c r="L60" s="1">
        <v>12</v>
      </c>
      <c r="M60" s="1">
        <v>44</v>
      </c>
      <c r="N60" s="1">
        <v>17</v>
      </c>
      <c r="O60" s="1">
        <v>1</v>
      </c>
    </row>
    <row r="61" spans="1:15" ht="15.75" x14ac:dyDescent="0.25">
      <c r="A61" s="9"/>
      <c r="B61" s="9" t="s">
        <v>34</v>
      </c>
      <c r="C61" s="9">
        <v>30</v>
      </c>
      <c r="D61" s="9">
        <v>2.5499999999999998</v>
      </c>
      <c r="E61" s="9">
        <v>0.99</v>
      </c>
      <c r="F61" s="9">
        <v>12.75</v>
      </c>
      <c r="G61" s="9">
        <v>77.400000000000006</v>
      </c>
      <c r="H61" s="9">
        <v>0.434</v>
      </c>
      <c r="I61" s="9">
        <v>0.4</v>
      </c>
      <c r="J61" s="9">
        <v>0</v>
      </c>
      <c r="K61" s="9">
        <v>0.33500000000000002</v>
      </c>
      <c r="L61" s="9">
        <v>73</v>
      </c>
      <c r="M61" s="9">
        <v>51</v>
      </c>
      <c r="N61" s="9">
        <v>40</v>
      </c>
      <c r="O61" s="9">
        <v>2.83</v>
      </c>
    </row>
    <row r="62" spans="1:15" ht="18.75" x14ac:dyDescent="0.25">
      <c r="A62" s="14"/>
      <c r="B62" s="34" t="s">
        <v>60</v>
      </c>
      <c r="C62" s="34">
        <v>50</v>
      </c>
      <c r="D62" s="33">
        <v>5.4</v>
      </c>
      <c r="E62" s="33">
        <v>5.3</v>
      </c>
      <c r="F62" s="33">
        <v>72.099999999999994</v>
      </c>
      <c r="G62" s="33">
        <v>103</v>
      </c>
      <c r="H62" s="33">
        <v>0.08</v>
      </c>
      <c r="I62" s="33">
        <v>0</v>
      </c>
      <c r="J62" s="33">
        <v>0</v>
      </c>
      <c r="K62" s="33">
        <v>0.02</v>
      </c>
      <c r="L62" s="33">
        <v>12</v>
      </c>
      <c r="M62" s="33">
        <v>53</v>
      </c>
      <c r="N62" s="33">
        <v>10</v>
      </c>
      <c r="O62" s="33">
        <v>0.9</v>
      </c>
    </row>
    <row r="63" spans="1:15" ht="18.75" x14ac:dyDescent="0.25">
      <c r="A63" s="14"/>
      <c r="B63" s="10" t="s">
        <v>26</v>
      </c>
      <c r="C63" s="10"/>
      <c r="D63" s="35">
        <f t="shared" ref="D63:O63" si="2">SUM(D57:D62)</f>
        <v>55.33</v>
      </c>
      <c r="E63" s="35">
        <f t="shared" si="2"/>
        <v>34.58</v>
      </c>
      <c r="F63" s="35">
        <f t="shared" si="2"/>
        <v>206.54999999999998</v>
      </c>
      <c r="G63" s="35">
        <f t="shared" si="2"/>
        <v>1018.9</v>
      </c>
      <c r="H63" s="35">
        <f t="shared" si="2"/>
        <v>0.79399999999999993</v>
      </c>
      <c r="I63" s="35">
        <f t="shared" si="2"/>
        <v>61.8</v>
      </c>
      <c r="J63" s="35">
        <f t="shared" si="2"/>
        <v>0.5</v>
      </c>
      <c r="K63" s="35">
        <f t="shared" si="2"/>
        <v>2.665</v>
      </c>
      <c r="L63" s="35">
        <f t="shared" si="2"/>
        <v>211.4</v>
      </c>
      <c r="M63" s="35">
        <f t="shared" si="2"/>
        <v>541.6</v>
      </c>
      <c r="N63" s="35">
        <f t="shared" si="2"/>
        <v>140.19999999999999</v>
      </c>
      <c r="O63" s="35">
        <f t="shared" si="2"/>
        <v>8.5299999999999994</v>
      </c>
    </row>
    <row r="64" spans="1:15" ht="18.75" x14ac:dyDescent="0.25">
      <c r="A64" s="16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 ht="207" customHeight="1" x14ac:dyDescent="0.25">
      <c r="A65" s="16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 ht="18.75" x14ac:dyDescent="0.25">
      <c r="A66" s="77" t="s">
        <v>47</v>
      </c>
      <c r="B66" s="78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5" x14ac:dyDescent="0.25">
      <c r="A67" s="92" t="s">
        <v>5</v>
      </c>
      <c r="B67" s="89" t="s">
        <v>6</v>
      </c>
      <c r="C67" s="92" t="s">
        <v>7</v>
      </c>
      <c r="D67" s="89" t="s">
        <v>8</v>
      </c>
      <c r="E67" s="89" t="s">
        <v>9</v>
      </c>
      <c r="F67" s="92" t="s">
        <v>10</v>
      </c>
      <c r="G67" s="92" t="s">
        <v>11</v>
      </c>
      <c r="H67" s="80" t="s">
        <v>12</v>
      </c>
      <c r="I67" s="81"/>
      <c r="J67" s="81"/>
      <c r="K67" s="82"/>
      <c r="L67" s="80" t="s">
        <v>13</v>
      </c>
      <c r="M67" s="81"/>
      <c r="N67" s="81"/>
      <c r="O67" s="82"/>
    </row>
    <row r="68" spans="1:15" x14ac:dyDescent="0.25">
      <c r="A68" s="93"/>
      <c r="B68" s="90"/>
      <c r="C68" s="93"/>
      <c r="D68" s="90"/>
      <c r="E68" s="90"/>
      <c r="F68" s="93"/>
      <c r="G68" s="93"/>
      <c r="H68" s="83"/>
      <c r="I68" s="84"/>
      <c r="J68" s="84"/>
      <c r="K68" s="85"/>
      <c r="L68" s="83"/>
      <c r="M68" s="84"/>
      <c r="N68" s="84"/>
      <c r="O68" s="85"/>
    </row>
    <row r="69" spans="1:15" x14ac:dyDescent="0.25">
      <c r="A69" s="93"/>
      <c r="B69" s="90"/>
      <c r="C69" s="93"/>
      <c r="D69" s="90"/>
      <c r="E69" s="90"/>
      <c r="F69" s="93"/>
      <c r="G69" s="93"/>
      <c r="H69" s="83"/>
      <c r="I69" s="84"/>
      <c r="J69" s="84"/>
      <c r="K69" s="85"/>
      <c r="L69" s="83"/>
      <c r="M69" s="84"/>
      <c r="N69" s="84"/>
      <c r="O69" s="85"/>
    </row>
    <row r="70" spans="1:15" x14ac:dyDescent="0.25">
      <c r="A70" s="93"/>
      <c r="B70" s="90"/>
      <c r="C70" s="93"/>
      <c r="D70" s="90"/>
      <c r="E70" s="90"/>
      <c r="F70" s="93"/>
      <c r="G70" s="93"/>
      <c r="H70" s="86"/>
      <c r="I70" s="87"/>
      <c r="J70" s="87"/>
      <c r="K70" s="88"/>
      <c r="L70" s="86"/>
      <c r="M70" s="87"/>
      <c r="N70" s="87"/>
      <c r="O70" s="88"/>
    </row>
    <row r="71" spans="1:15" x14ac:dyDescent="0.25">
      <c r="A71" s="93"/>
      <c r="B71" s="90"/>
      <c r="C71" s="93"/>
      <c r="D71" s="90"/>
      <c r="E71" s="90"/>
      <c r="F71" s="93"/>
      <c r="G71" s="93"/>
      <c r="H71" s="89" t="s">
        <v>14</v>
      </c>
      <c r="I71" s="89" t="s">
        <v>3</v>
      </c>
      <c r="J71" s="89" t="s">
        <v>15</v>
      </c>
      <c r="K71" s="89" t="s">
        <v>16</v>
      </c>
      <c r="L71" s="89" t="s">
        <v>17</v>
      </c>
      <c r="M71" s="89" t="s">
        <v>18</v>
      </c>
      <c r="N71" s="89" t="s">
        <v>19</v>
      </c>
      <c r="O71" s="89" t="s">
        <v>20</v>
      </c>
    </row>
    <row r="72" spans="1:15" x14ac:dyDescent="0.25">
      <c r="A72" s="93"/>
      <c r="B72" s="90"/>
      <c r="C72" s="93"/>
      <c r="D72" s="90"/>
      <c r="E72" s="90"/>
      <c r="F72" s="93"/>
      <c r="G72" s="93"/>
      <c r="H72" s="90"/>
      <c r="I72" s="90"/>
      <c r="J72" s="90"/>
      <c r="K72" s="90"/>
      <c r="L72" s="90"/>
      <c r="M72" s="90"/>
      <c r="N72" s="90"/>
      <c r="O72" s="90"/>
    </row>
    <row r="73" spans="1:15" x14ac:dyDescent="0.25">
      <c r="A73" s="94"/>
      <c r="B73" s="91"/>
      <c r="C73" s="94"/>
      <c r="D73" s="91"/>
      <c r="E73" s="91"/>
      <c r="F73" s="94"/>
      <c r="G73" s="94"/>
      <c r="H73" s="91"/>
      <c r="I73" s="91"/>
      <c r="J73" s="91"/>
      <c r="K73" s="91"/>
      <c r="L73" s="91"/>
      <c r="M73" s="91"/>
      <c r="N73" s="91"/>
      <c r="O73" s="91"/>
    </row>
    <row r="74" spans="1:15" ht="15.75" x14ac:dyDescent="0.25">
      <c r="A74" s="9">
        <v>1</v>
      </c>
      <c r="B74" s="9">
        <v>2</v>
      </c>
      <c r="C74" s="9">
        <v>3</v>
      </c>
      <c r="D74" s="9">
        <v>4</v>
      </c>
      <c r="E74" s="9">
        <v>5</v>
      </c>
      <c r="F74" s="9">
        <v>6</v>
      </c>
      <c r="G74" s="9">
        <v>7</v>
      </c>
      <c r="H74" s="9">
        <v>8</v>
      </c>
      <c r="I74" s="9">
        <v>9</v>
      </c>
      <c r="J74" s="9">
        <v>10</v>
      </c>
      <c r="K74" s="9">
        <v>11</v>
      </c>
      <c r="L74" s="9">
        <v>12</v>
      </c>
      <c r="M74" s="9">
        <v>13</v>
      </c>
      <c r="N74" s="9">
        <v>14</v>
      </c>
      <c r="O74" s="9">
        <v>15</v>
      </c>
    </row>
    <row r="75" spans="1:15" ht="15.75" x14ac:dyDescent="0.25">
      <c r="A75" s="9"/>
      <c r="B75" s="10" t="s">
        <v>28</v>
      </c>
      <c r="C75" s="9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38" customFormat="1" ht="15.75" x14ac:dyDescent="0.25">
      <c r="A76" s="34"/>
      <c r="B76" s="34" t="s">
        <v>87</v>
      </c>
      <c r="C76" s="34">
        <v>50</v>
      </c>
      <c r="D76" s="3">
        <v>0.66</v>
      </c>
      <c r="E76" s="3">
        <v>0.12</v>
      </c>
      <c r="F76" s="3">
        <v>2.2799999999999998</v>
      </c>
      <c r="G76" s="3">
        <v>14.4</v>
      </c>
      <c r="H76" s="3">
        <v>0</v>
      </c>
      <c r="I76" s="3">
        <v>5</v>
      </c>
      <c r="J76" s="3">
        <v>1</v>
      </c>
      <c r="K76" s="3">
        <v>0</v>
      </c>
      <c r="L76" s="3">
        <v>23</v>
      </c>
      <c r="M76" s="3"/>
      <c r="N76" s="3">
        <v>14</v>
      </c>
      <c r="O76" s="3">
        <v>0.6</v>
      </c>
    </row>
    <row r="77" spans="1:15" ht="31.5" x14ac:dyDescent="0.25">
      <c r="A77" s="9">
        <v>132</v>
      </c>
      <c r="B77" s="9" t="s">
        <v>73</v>
      </c>
      <c r="C77" s="9">
        <v>250</v>
      </c>
      <c r="D77" s="2">
        <v>7.76</v>
      </c>
      <c r="E77" s="2">
        <v>11.83</v>
      </c>
      <c r="F77" s="2">
        <v>27.22</v>
      </c>
      <c r="G77" s="2">
        <v>246.5</v>
      </c>
      <c r="H77" s="2">
        <v>0.1</v>
      </c>
      <c r="I77" s="2">
        <v>11.8</v>
      </c>
      <c r="J77" s="2">
        <v>0</v>
      </c>
      <c r="K77" s="2">
        <v>0.08</v>
      </c>
      <c r="L77" s="2">
        <v>45</v>
      </c>
      <c r="M77" s="2">
        <v>193</v>
      </c>
      <c r="N77" s="2">
        <v>33</v>
      </c>
      <c r="O77" s="2">
        <v>1</v>
      </c>
    </row>
    <row r="78" spans="1:15" ht="15.75" x14ac:dyDescent="0.25">
      <c r="A78" s="28">
        <v>337</v>
      </c>
      <c r="B78" s="28" t="s">
        <v>39</v>
      </c>
      <c r="C78" s="15">
        <v>88</v>
      </c>
      <c r="D78" s="3">
        <v>16.100000000000001</v>
      </c>
      <c r="E78" s="3">
        <v>7.3</v>
      </c>
      <c r="F78" s="3">
        <v>4.22</v>
      </c>
      <c r="G78" s="3">
        <v>148.72</v>
      </c>
      <c r="H78" s="3">
        <v>0.19</v>
      </c>
      <c r="I78" s="3">
        <v>0</v>
      </c>
      <c r="J78" s="3">
        <v>0</v>
      </c>
      <c r="K78" s="3">
        <v>1.41</v>
      </c>
      <c r="L78" s="3">
        <v>40.479999999999997</v>
      </c>
      <c r="M78" s="3">
        <v>137</v>
      </c>
      <c r="N78" s="3">
        <v>27.28</v>
      </c>
      <c r="O78" s="3">
        <v>0.7</v>
      </c>
    </row>
    <row r="79" spans="1:15" ht="15.75" x14ac:dyDescent="0.25">
      <c r="A79" s="28">
        <v>388</v>
      </c>
      <c r="B79" s="28" t="s">
        <v>62</v>
      </c>
      <c r="C79" s="28">
        <v>150</v>
      </c>
      <c r="D79" s="29">
        <v>4.32</v>
      </c>
      <c r="E79" s="29">
        <v>7.46</v>
      </c>
      <c r="F79" s="29">
        <v>28.14</v>
      </c>
      <c r="G79" s="29">
        <v>202</v>
      </c>
      <c r="H79" s="29">
        <v>0.15</v>
      </c>
      <c r="I79" s="29">
        <v>5.6</v>
      </c>
      <c r="J79" s="29">
        <v>4</v>
      </c>
      <c r="K79" s="29">
        <v>0.1</v>
      </c>
      <c r="L79" s="29">
        <v>40</v>
      </c>
      <c r="M79" s="29">
        <v>84</v>
      </c>
      <c r="N79" s="29">
        <v>30</v>
      </c>
      <c r="O79" s="29">
        <v>1</v>
      </c>
    </row>
    <row r="80" spans="1:15" ht="15.75" x14ac:dyDescent="0.25">
      <c r="A80" s="34">
        <v>360</v>
      </c>
      <c r="B80" s="34" t="s">
        <v>75</v>
      </c>
      <c r="C80" s="34">
        <v>200</v>
      </c>
      <c r="D80" s="33">
        <v>0.06</v>
      </c>
      <c r="E80" s="33" t="s">
        <v>33</v>
      </c>
      <c r="F80" s="33">
        <v>24.94</v>
      </c>
      <c r="G80" s="33">
        <v>100</v>
      </c>
      <c r="H80" s="33">
        <v>0.01</v>
      </c>
      <c r="I80" s="33">
        <v>60</v>
      </c>
      <c r="J80" s="33">
        <v>0</v>
      </c>
      <c r="K80" s="33">
        <v>0.02</v>
      </c>
      <c r="L80" s="33">
        <v>16</v>
      </c>
      <c r="M80" s="33">
        <v>13</v>
      </c>
      <c r="N80" s="33">
        <v>8</v>
      </c>
      <c r="O80" s="33">
        <v>0.3</v>
      </c>
    </row>
    <row r="81" spans="1:15" ht="15.75" x14ac:dyDescent="0.25">
      <c r="A81" s="9"/>
      <c r="B81" s="9" t="s">
        <v>2</v>
      </c>
      <c r="C81" s="1">
        <v>30</v>
      </c>
      <c r="D81" s="1">
        <v>4.5</v>
      </c>
      <c r="E81" s="1">
        <v>1.2</v>
      </c>
      <c r="F81" s="1">
        <v>14.6</v>
      </c>
      <c r="G81" s="1">
        <v>70</v>
      </c>
      <c r="H81" s="1">
        <v>0.08</v>
      </c>
      <c r="I81" s="1">
        <v>0</v>
      </c>
      <c r="J81" s="1">
        <v>0</v>
      </c>
      <c r="K81" s="1">
        <v>0.03</v>
      </c>
      <c r="L81" s="1">
        <v>12</v>
      </c>
      <c r="M81" s="1">
        <v>44</v>
      </c>
      <c r="N81" s="1">
        <v>17</v>
      </c>
      <c r="O81" s="1">
        <v>1</v>
      </c>
    </row>
    <row r="82" spans="1:15" ht="15.75" x14ac:dyDescent="0.25">
      <c r="A82" s="9"/>
      <c r="B82" s="9" t="s">
        <v>34</v>
      </c>
      <c r="C82" s="9">
        <v>30</v>
      </c>
      <c r="D82" s="9">
        <v>2.5499999999999998</v>
      </c>
      <c r="E82" s="9">
        <v>0.99</v>
      </c>
      <c r="F82" s="9">
        <v>12.75</v>
      </c>
      <c r="G82" s="9">
        <v>77.400000000000006</v>
      </c>
      <c r="H82" s="9">
        <v>0.434</v>
      </c>
      <c r="I82" s="9">
        <v>0.4</v>
      </c>
      <c r="J82" s="9">
        <v>0</v>
      </c>
      <c r="K82" s="9">
        <v>0.33500000000000002</v>
      </c>
      <c r="L82" s="9">
        <v>73</v>
      </c>
      <c r="M82" s="9">
        <v>51</v>
      </c>
      <c r="N82" s="9">
        <v>40</v>
      </c>
      <c r="O82" s="9">
        <v>2.83</v>
      </c>
    </row>
    <row r="83" spans="1:15" ht="15.75" x14ac:dyDescent="0.25">
      <c r="A83" s="9"/>
      <c r="B83" s="10" t="s">
        <v>26</v>
      </c>
      <c r="C83" s="10"/>
      <c r="D83" s="35">
        <f>SUM(D76:D82)</f>
        <v>35.950000000000003</v>
      </c>
      <c r="E83" s="35">
        <f t="shared" ref="E83:O83" si="3">SUM(E76:E82)</f>
        <v>28.9</v>
      </c>
      <c r="F83" s="35">
        <f t="shared" si="3"/>
        <v>114.14999999999999</v>
      </c>
      <c r="G83" s="35">
        <f t="shared" si="3"/>
        <v>859.02</v>
      </c>
      <c r="H83" s="35">
        <f t="shared" si="3"/>
        <v>0.96399999999999997</v>
      </c>
      <c r="I83" s="35">
        <f t="shared" si="3"/>
        <v>82.800000000000011</v>
      </c>
      <c r="J83" s="35">
        <f t="shared" si="3"/>
        <v>5</v>
      </c>
      <c r="K83" s="35">
        <f t="shared" si="3"/>
        <v>1.9750000000000001</v>
      </c>
      <c r="L83" s="35">
        <f t="shared" si="3"/>
        <v>249.48</v>
      </c>
      <c r="M83" s="35">
        <f t="shared" si="3"/>
        <v>522</v>
      </c>
      <c r="N83" s="35">
        <f t="shared" si="3"/>
        <v>169.28</v>
      </c>
      <c r="O83" s="35">
        <f t="shared" si="3"/>
        <v>7.43</v>
      </c>
    </row>
    <row r="84" spans="1:15" ht="18.75" x14ac:dyDescent="0.25">
      <c r="A84" s="16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1:15" ht="171.75" customHeight="1" x14ac:dyDescent="0.25">
      <c r="A85" s="16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 ht="18.75" x14ac:dyDescent="0.25">
      <c r="A86" s="77" t="s">
        <v>53</v>
      </c>
      <c r="B86" s="78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x14ac:dyDescent="0.25">
      <c r="A87" s="79" t="s">
        <v>5</v>
      </c>
      <c r="B87" s="76" t="s">
        <v>6</v>
      </c>
      <c r="C87" s="79" t="s">
        <v>7</v>
      </c>
      <c r="D87" s="76" t="s">
        <v>8</v>
      </c>
      <c r="E87" s="76" t="s">
        <v>9</v>
      </c>
      <c r="F87" s="79" t="s">
        <v>10</v>
      </c>
      <c r="G87" s="79" t="s">
        <v>11</v>
      </c>
      <c r="H87" s="76" t="s">
        <v>12</v>
      </c>
      <c r="I87" s="76"/>
      <c r="J87" s="76"/>
      <c r="K87" s="76"/>
      <c r="L87" s="76" t="s">
        <v>13</v>
      </c>
      <c r="M87" s="76"/>
      <c r="N87" s="76"/>
      <c r="O87" s="76"/>
    </row>
    <row r="88" spans="1:15" x14ac:dyDescent="0.25">
      <c r="A88" s="79"/>
      <c r="B88" s="76"/>
      <c r="C88" s="79"/>
      <c r="D88" s="76"/>
      <c r="E88" s="76"/>
      <c r="F88" s="79"/>
      <c r="G88" s="79"/>
      <c r="H88" s="76"/>
      <c r="I88" s="76"/>
      <c r="J88" s="76"/>
      <c r="K88" s="76"/>
      <c r="L88" s="76"/>
      <c r="M88" s="76"/>
      <c r="N88" s="76"/>
      <c r="O88" s="76"/>
    </row>
    <row r="89" spans="1:15" x14ac:dyDescent="0.25">
      <c r="A89" s="79"/>
      <c r="B89" s="76"/>
      <c r="C89" s="79"/>
      <c r="D89" s="76"/>
      <c r="E89" s="76"/>
      <c r="F89" s="79"/>
      <c r="G89" s="79"/>
      <c r="H89" s="76"/>
      <c r="I89" s="76"/>
      <c r="J89" s="76"/>
      <c r="K89" s="76"/>
      <c r="L89" s="76"/>
      <c r="M89" s="76"/>
      <c r="N89" s="76"/>
      <c r="O89" s="76"/>
    </row>
    <row r="90" spans="1:15" x14ac:dyDescent="0.25">
      <c r="A90" s="79"/>
      <c r="B90" s="76"/>
      <c r="C90" s="79"/>
      <c r="D90" s="76"/>
      <c r="E90" s="76"/>
      <c r="F90" s="79"/>
      <c r="G90" s="79"/>
      <c r="H90" s="76"/>
      <c r="I90" s="76"/>
      <c r="J90" s="76"/>
      <c r="K90" s="76"/>
      <c r="L90" s="76"/>
      <c r="M90" s="76"/>
      <c r="N90" s="76"/>
      <c r="O90" s="76"/>
    </row>
    <row r="91" spans="1:15" x14ac:dyDescent="0.25">
      <c r="A91" s="79"/>
      <c r="B91" s="76"/>
      <c r="C91" s="79"/>
      <c r="D91" s="76"/>
      <c r="E91" s="76"/>
      <c r="F91" s="79"/>
      <c r="G91" s="79"/>
      <c r="H91" s="76" t="s">
        <v>14</v>
      </c>
      <c r="I91" s="76" t="s">
        <v>3</v>
      </c>
      <c r="J91" s="76" t="s">
        <v>15</v>
      </c>
      <c r="K91" s="76" t="s">
        <v>16</v>
      </c>
      <c r="L91" s="76" t="s">
        <v>17</v>
      </c>
      <c r="M91" s="76" t="s">
        <v>18</v>
      </c>
      <c r="N91" s="76" t="s">
        <v>19</v>
      </c>
      <c r="O91" s="76" t="s">
        <v>20</v>
      </c>
    </row>
    <row r="92" spans="1:15" x14ac:dyDescent="0.25">
      <c r="A92" s="79"/>
      <c r="B92" s="76"/>
      <c r="C92" s="79"/>
      <c r="D92" s="76"/>
      <c r="E92" s="76"/>
      <c r="F92" s="79"/>
      <c r="G92" s="79"/>
      <c r="H92" s="76"/>
      <c r="I92" s="76"/>
      <c r="J92" s="76"/>
      <c r="K92" s="76"/>
      <c r="L92" s="76"/>
      <c r="M92" s="76"/>
      <c r="N92" s="76"/>
      <c r="O92" s="76"/>
    </row>
    <row r="93" spans="1:15" x14ac:dyDescent="0.25">
      <c r="A93" s="79"/>
      <c r="B93" s="76"/>
      <c r="C93" s="79"/>
      <c r="D93" s="76"/>
      <c r="E93" s="76"/>
      <c r="F93" s="79"/>
      <c r="G93" s="79"/>
      <c r="H93" s="76"/>
      <c r="I93" s="76"/>
      <c r="J93" s="76"/>
      <c r="K93" s="76"/>
      <c r="L93" s="76"/>
      <c r="M93" s="76"/>
      <c r="N93" s="76"/>
      <c r="O93" s="76"/>
    </row>
    <row r="94" spans="1:15" ht="15.75" x14ac:dyDescent="0.25">
      <c r="A94" s="9">
        <v>1</v>
      </c>
      <c r="B94" s="9">
        <v>2</v>
      </c>
      <c r="C94" s="9">
        <v>3</v>
      </c>
      <c r="D94" s="9">
        <v>4</v>
      </c>
      <c r="E94" s="9">
        <v>5</v>
      </c>
      <c r="F94" s="9">
        <v>6</v>
      </c>
      <c r="G94" s="9">
        <v>7</v>
      </c>
      <c r="H94" s="9">
        <v>8</v>
      </c>
      <c r="I94" s="9">
        <v>9</v>
      </c>
      <c r="J94" s="9">
        <v>10</v>
      </c>
      <c r="K94" s="9">
        <v>11</v>
      </c>
      <c r="L94" s="9">
        <v>12</v>
      </c>
      <c r="M94" s="9">
        <v>13</v>
      </c>
      <c r="N94" s="9">
        <v>14</v>
      </c>
      <c r="O94" s="9">
        <v>15</v>
      </c>
    </row>
    <row r="95" spans="1:15" ht="15.75" x14ac:dyDescent="0.25">
      <c r="A95" s="9"/>
      <c r="B95" s="10" t="s">
        <v>28</v>
      </c>
      <c r="C95" s="9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31.5" x14ac:dyDescent="0.25">
      <c r="A96" s="9">
        <v>140</v>
      </c>
      <c r="B96" s="9" t="s">
        <v>74</v>
      </c>
      <c r="C96" s="9">
        <v>250</v>
      </c>
      <c r="D96" s="2">
        <v>3.61</v>
      </c>
      <c r="E96" s="2">
        <v>7.77</v>
      </c>
      <c r="F96" s="2">
        <v>18.760000000000002</v>
      </c>
      <c r="G96" s="2">
        <v>159.6</v>
      </c>
      <c r="H96" s="2">
        <v>0.05</v>
      </c>
      <c r="I96" s="2">
        <v>4</v>
      </c>
      <c r="J96" s="2">
        <v>50</v>
      </c>
      <c r="K96" s="2">
        <v>0.4</v>
      </c>
      <c r="L96" s="2">
        <v>9.6</v>
      </c>
      <c r="M96" s="2">
        <v>31.2</v>
      </c>
      <c r="N96" s="2">
        <v>12.1</v>
      </c>
      <c r="O96" s="2">
        <v>0.5</v>
      </c>
    </row>
    <row r="97" spans="1:15" ht="15.75" x14ac:dyDescent="0.25">
      <c r="A97" s="28">
        <v>437</v>
      </c>
      <c r="B97" s="28" t="s">
        <v>88</v>
      </c>
      <c r="C97" s="28" t="s">
        <v>51</v>
      </c>
      <c r="D97" s="29">
        <v>17.940000000000001</v>
      </c>
      <c r="E97" s="29">
        <v>7.8</v>
      </c>
      <c r="F97" s="29">
        <v>5.31</v>
      </c>
      <c r="G97" s="29">
        <v>163.30000000000001</v>
      </c>
      <c r="H97" s="29">
        <v>0.06</v>
      </c>
      <c r="I97" s="29">
        <v>0</v>
      </c>
      <c r="J97" s="29">
        <v>10</v>
      </c>
      <c r="K97" s="29">
        <v>0.5</v>
      </c>
      <c r="L97" s="29">
        <v>19</v>
      </c>
      <c r="M97" s="29">
        <v>172</v>
      </c>
      <c r="N97" s="29">
        <v>18</v>
      </c>
      <c r="O97" s="29">
        <v>2.2999999999999998</v>
      </c>
    </row>
    <row r="98" spans="1:15" ht="15.75" x14ac:dyDescent="0.25">
      <c r="A98" s="28">
        <v>511</v>
      </c>
      <c r="B98" s="28" t="s">
        <v>55</v>
      </c>
      <c r="C98" s="28">
        <v>200</v>
      </c>
      <c r="D98" s="29">
        <v>2.38</v>
      </c>
      <c r="E98" s="29">
        <v>4.43</v>
      </c>
      <c r="F98" s="29">
        <v>19.46</v>
      </c>
      <c r="G98" s="29">
        <v>145</v>
      </c>
      <c r="H98" s="29">
        <v>0.02</v>
      </c>
      <c r="I98" s="29">
        <v>0</v>
      </c>
      <c r="J98" s="29">
        <v>0.02</v>
      </c>
      <c r="K98" s="29">
        <v>0.05</v>
      </c>
      <c r="L98" s="29">
        <v>0.78</v>
      </c>
      <c r="M98" s="29">
        <v>39.549999999999997</v>
      </c>
      <c r="N98" s="29">
        <v>12.43</v>
      </c>
      <c r="O98" s="29">
        <v>0.3</v>
      </c>
    </row>
    <row r="99" spans="1:15" ht="31.5" x14ac:dyDescent="0.25">
      <c r="A99" s="9">
        <v>354</v>
      </c>
      <c r="B99" s="9" t="s">
        <v>89</v>
      </c>
      <c r="C99" s="9">
        <v>200</v>
      </c>
      <c r="D99" s="2">
        <v>0.9</v>
      </c>
      <c r="E99" s="2">
        <v>0</v>
      </c>
      <c r="F99" s="2">
        <v>26.7</v>
      </c>
      <c r="G99" s="2">
        <v>101</v>
      </c>
      <c r="H99" s="2">
        <v>0.01</v>
      </c>
      <c r="I99" s="2">
        <v>60</v>
      </c>
      <c r="J99" s="2">
        <v>0</v>
      </c>
      <c r="K99" s="2">
        <v>0.02</v>
      </c>
      <c r="L99" s="2">
        <v>16</v>
      </c>
      <c r="M99" s="2">
        <v>13</v>
      </c>
      <c r="N99" s="2">
        <v>8</v>
      </c>
      <c r="O99" s="2">
        <v>0.3</v>
      </c>
    </row>
    <row r="100" spans="1:15" ht="15.75" x14ac:dyDescent="0.25">
      <c r="A100" s="9"/>
      <c r="B100" s="9" t="s">
        <v>2</v>
      </c>
      <c r="C100" s="1">
        <v>30</v>
      </c>
      <c r="D100" s="1">
        <v>4.5</v>
      </c>
      <c r="E100" s="1">
        <v>1.2</v>
      </c>
      <c r="F100" s="1">
        <v>14.6</v>
      </c>
      <c r="G100" s="1">
        <v>70</v>
      </c>
      <c r="H100" s="1">
        <v>0.08</v>
      </c>
      <c r="I100" s="1">
        <v>0</v>
      </c>
      <c r="J100" s="1">
        <v>0</v>
      </c>
      <c r="K100" s="1">
        <v>0.03</v>
      </c>
      <c r="L100" s="1">
        <v>12</v>
      </c>
      <c r="M100" s="1">
        <v>44</v>
      </c>
      <c r="N100" s="1">
        <v>17</v>
      </c>
      <c r="O100" s="1">
        <v>1</v>
      </c>
    </row>
    <row r="101" spans="1:15" ht="15.75" x14ac:dyDescent="0.25">
      <c r="A101" s="9"/>
      <c r="B101" s="9" t="s">
        <v>34</v>
      </c>
      <c r="C101" s="9">
        <v>30</v>
      </c>
      <c r="D101" s="9">
        <v>2.5499999999999998</v>
      </c>
      <c r="E101" s="9">
        <v>0.99</v>
      </c>
      <c r="F101" s="9">
        <v>12.75</v>
      </c>
      <c r="G101" s="9">
        <v>77.400000000000006</v>
      </c>
      <c r="H101" s="9">
        <v>0.434</v>
      </c>
      <c r="I101" s="9">
        <v>0.4</v>
      </c>
      <c r="J101" s="9">
        <v>0</v>
      </c>
      <c r="K101" s="9">
        <v>0.33500000000000002</v>
      </c>
      <c r="L101" s="9">
        <v>73</v>
      </c>
      <c r="M101" s="9">
        <v>51</v>
      </c>
      <c r="N101" s="9">
        <v>40</v>
      </c>
      <c r="O101" s="9">
        <v>2.83</v>
      </c>
    </row>
    <row r="102" spans="1:15" ht="15.75" x14ac:dyDescent="0.25">
      <c r="A102" s="34"/>
      <c r="B102" s="34" t="s">
        <v>21</v>
      </c>
      <c r="C102" s="34">
        <v>50</v>
      </c>
      <c r="D102" s="33">
        <v>1.7</v>
      </c>
      <c r="E102" s="33">
        <v>15.1</v>
      </c>
      <c r="F102" s="33">
        <v>32.4</v>
      </c>
      <c r="G102" s="33">
        <v>265</v>
      </c>
      <c r="H102" s="33">
        <v>0.05</v>
      </c>
      <c r="I102" s="33">
        <v>0</v>
      </c>
      <c r="J102" s="33">
        <v>6</v>
      </c>
      <c r="K102" s="33">
        <v>0.02</v>
      </c>
      <c r="L102" s="33">
        <v>8</v>
      </c>
      <c r="M102" s="33">
        <v>42</v>
      </c>
      <c r="N102" s="33">
        <v>6</v>
      </c>
      <c r="O102" s="33">
        <v>0.6</v>
      </c>
    </row>
    <row r="103" spans="1:15" ht="15.75" x14ac:dyDescent="0.25">
      <c r="A103" s="9"/>
      <c r="B103" s="10" t="s">
        <v>26</v>
      </c>
      <c r="C103" s="10"/>
      <c r="D103" s="35">
        <f>SUM(D96:D102)</f>
        <v>33.58</v>
      </c>
      <c r="E103" s="35">
        <f t="shared" ref="E103:O103" si="4">SUM(E96:E102)</f>
        <v>37.29</v>
      </c>
      <c r="F103" s="35">
        <f t="shared" si="4"/>
        <v>129.97999999999999</v>
      </c>
      <c r="G103" s="35">
        <f t="shared" si="4"/>
        <v>981.3</v>
      </c>
      <c r="H103" s="35">
        <f t="shared" si="4"/>
        <v>0.70400000000000007</v>
      </c>
      <c r="I103" s="35">
        <f t="shared" si="4"/>
        <v>64.400000000000006</v>
      </c>
      <c r="J103" s="35">
        <f t="shared" si="4"/>
        <v>66.02000000000001</v>
      </c>
      <c r="K103" s="35">
        <f t="shared" si="4"/>
        <v>1.355</v>
      </c>
      <c r="L103" s="35">
        <f t="shared" si="4"/>
        <v>138.38</v>
      </c>
      <c r="M103" s="35">
        <f t="shared" si="4"/>
        <v>392.75</v>
      </c>
      <c r="N103" s="35">
        <f t="shared" si="4"/>
        <v>113.53</v>
      </c>
      <c r="O103" s="35">
        <f t="shared" si="4"/>
        <v>7.8299999999999992</v>
      </c>
    </row>
    <row r="104" spans="1:15" ht="18.75" x14ac:dyDescent="0.25">
      <c r="A104" s="16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1:15" ht="153" customHeight="1" x14ac:dyDescent="0.25">
      <c r="A105" s="16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1:15" ht="18.75" x14ac:dyDescent="0.25">
      <c r="A106" s="77" t="s">
        <v>57</v>
      </c>
      <c r="B106" s="78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1:15" x14ac:dyDescent="0.25">
      <c r="A107" s="79" t="s">
        <v>5</v>
      </c>
      <c r="B107" s="76" t="s">
        <v>6</v>
      </c>
      <c r="C107" s="79" t="s">
        <v>7</v>
      </c>
      <c r="D107" s="76" t="s">
        <v>8</v>
      </c>
      <c r="E107" s="76" t="s">
        <v>9</v>
      </c>
      <c r="F107" s="79" t="s">
        <v>10</v>
      </c>
      <c r="G107" s="79" t="s">
        <v>11</v>
      </c>
      <c r="H107" s="76" t="s">
        <v>12</v>
      </c>
      <c r="I107" s="76"/>
      <c r="J107" s="76"/>
      <c r="K107" s="76"/>
      <c r="L107" s="76" t="s">
        <v>13</v>
      </c>
      <c r="M107" s="76"/>
      <c r="N107" s="76"/>
      <c r="O107" s="76"/>
    </row>
    <row r="108" spans="1:15" x14ac:dyDescent="0.25">
      <c r="A108" s="79"/>
      <c r="B108" s="76"/>
      <c r="C108" s="79"/>
      <c r="D108" s="76"/>
      <c r="E108" s="76"/>
      <c r="F108" s="79"/>
      <c r="G108" s="79"/>
      <c r="H108" s="76"/>
      <c r="I108" s="76"/>
      <c r="J108" s="76"/>
      <c r="K108" s="76"/>
      <c r="L108" s="76"/>
      <c r="M108" s="76"/>
      <c r="N108" s="76"/>
      <c r="O108" s="76"/>
    </row>
    <row r="109" spans="1:15" x14ac:dyDescent="0.25">
      <c r="A109" s="79"/>
      <c r="B109" s="76"/>
      <c r="C109" s="79"/>
      <c r="D109" s="76"/>
      <c r="E109" s="76"/>
      <c r="F109" s="79"/>
      <c r="G109" s="79"/>
      <c r="H109" s="76"/>
      <c r="I109" s="76"/>
      <c r="J109" s="76"/>
      <c r="K109" s="76"/>
      <c r="L109" s="76"/>
      <c r="M109" s="76"/>
      <c r="N109" s="76"/>
      <c r="O109" s="76"/>
    </row>
    <row r="110" spans="1:15" x14ac:dyDescent="0.25">
      <c r="A110" s="79"/>
      <c r="B110" s="76"/>
      <c r="C110" s="79"/>
      <c r="D110" s="76"/>
      <c r="E110" s="76"/>
      <c r="F110" s="79"/>
      <c r="G110" s="79"/>
      <c r="H110" s="76"/>
      <c r="I110" s="76"/>
      <c r="J110" s="76"/>
      <c r="K110" s="76"/>
      <c r="L110" s="76"/>
      <c r="M110" s="76"/>
      <c r="N110" s="76"/>
      <c r="O110" s="76"/>
    </row>
    <row r="111" spans="1:15" x14ac:dyDescent="0.25">
      <c r="A111" s="79"/>
      <c r="B111" s="76"/>
      <c r="C111" s="79"/>
      <c r="D111" s="76"/>
      <c r="E111" s="76"/>
      <c r="F111" s="79"/>
      <c r="G111" s="79"/>
      <c r="H111" s="76" t="s">
        <v>14</v>
      </c>
      <c r="I111" s="76" t="s">
        <v>3</v>
      </c>
      <c r="J111" s="76" t="s">
        <v>15</v>
      </c>
      <c r="K111" s="76" t="s">
        <v>16</v>
      </c>
      <c r="L111" s="76" t="s">
        <v>17</v>
      </c>
      <c r="M111" s="76" t="s">
        <v>18</v>
      </c>
      <c r="N111" s="76" t="s">
        <v>19</v>
      </c>
      <c r="O111" s="76" t="s">
        <v>20</v>
      </c>
    </row>
    <row r="112" spans="1:15" x14ac:dyDescent="0.25">
      <c r="A112" s="79"/>
      <c r="B112" s="76"/>
      <c r="C112" s="79"/>
      <c r="D112" s="76"/>
      <c r="E112" s="76"/>
      <c r="F112" s="79"/>
      <c r="G112" s="79"/>
      <c r="H112" s="76"/>
      <c r="I112" s="76"/>
      <c r="J112" s="76"/>
      <c r="K112" s="76"/>
      <c r="L112" s="76"/>
      <c r="M112" s="76"/>
      <c r="N112" s="76"/>
      <c r="O112" s="76"/>
    </row>
    <row r="113" spans="1:15" x14ac:dyDescent="0.25">
      <c r="A113" s="79"/>
      <c r="B113" s="76"/>
      <c r="C113" s="79"/>
      <c r="D113" s="76"/>
      <c r="E113" s="76"/>
      <c r="F113" s="79"/>
      <c r="G113" s="79"/>
      <c r="H113" s="76"/>
      <c r="I113" s="76"/>
      <c r="J113" s="76"/>
      <c r="K113" s="76"/>
      <c r="L113" s="76"/>
      <c r="M113" s="76"/>
      <c r="N113" s="76"/>
      <c r="O113" s="76"/>
    </row>
    <row r="114" spans="1:15" ht="15.75" x14ac:dyDescent="0.25">
      <c r="A114" s="9">
        <v>1</v>
      </c>
      <c r="B114" s="9">
        <v>2</v>
      </c>
      <c r="C114" s="9">
        <v>3</v>
      </c>
      <c r="D114" s="9">
        <v>4</v>
      </c>
      <c r="E114" s="9">
        <v>5</v>
      </c>
      <c r="F114" s="9">
        <v>6</v>
      </c>
      <c r="G114" s="9">
        <v>7</v>
      </c>
      <c r="H114" s="9">
        <v>8</v>
      </c>
      <c r="I114" s="9">
        <v>9</v>
      </c>
      <c r="J114" s="9">
        <v>10</v>
      </c>
      <c r="K114" s="9">
        <v>11</v>
      </c>
      <c r="L114" s="9">
        <v>12</v>
      </c>
      <c r="M114" s="9">
        <v>13</v>
      </c>
      <c r="N114" s="9">
        <v>14</v>
      </c>
      <c r="O114" s="9">
        <v>15</v>
      </c>
    </row>
    <row r="115" spans="1:15" ht="15.75" x14ac:dyDescent="0.25">
      <c r="A115" s="9"/>
      <c r="B115" s="10" t="s">
        <v>28</v>
      </c>
      <c r="C115" s="9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38" customFormat="1" ht="15.75" x14ac:dyDescent="0.25">
      <c r="A116" s="34"/>
      <c r="B116" s="34" t="s">
        <v>86</v>
      </c>
      <c r="C116" s="34">
        <v>50</v>
      </c>
      <c r="D116" s="3">
        <v>0.66</v>
      </c>
      <c r="E116" s="3">
        <v>0.12</v>
      </c>
      <c r="F116" s="3">
        <v>2.2799999999999998</v>
      </c>
      <c r="G116" s="3">
        <v>14.4</v>
      </c>
      <c r="H116" s="3"/>
      <c r="I116" s="3">
        <v>5</v>
      </c>
      <c r="J116" s="3"/>
      <c r="K116" s="3"/>
      <c r="L116" s="3">
        <v>23</v>
      </c>
      <c r="M116" s="3"/>
      <c r="N116" s="3">
        <v>14</v>
      </c>
      <c r="O116" s="3">
        <v>0.6</v>
      </c>
    </row>
    <row r="117" spans="1:15" ht="47.25" x14ac:dyDescent="0.25">
      <c r="A117" s="28">
        <v>124</v>
      </c>
      <c r="B117" s="28" t="s">
        <v>30</v>
      </c>
      <c r="C117" s="28">
        <v>250</v>
      </c>
      <c r="D117" s="28">
        <v>7.39</v>
      </c>
      <c r="E117" s="28">
        <v>12.1</v>
      </c>
      <c r="F117" s="28">
        <v>16.07</v>
      </c>
      <c r="G117" s="28">
        <v>203.1</v>
      </c>
      <c r="H117" s="28">
        <v>0.05</v>
      </c>
      <c r="I117" s="28">
        <v>10.8</v>
      </c>
      <c r="J117" s="28">
        <v>0</v>
      </c>
      <c r="K117" s="28">
        <v>0.08</v>
      </c>
      <c r="L117" s="28">
        <v>58</v>
      </c>
      <c r="M117" s="28">
        <v>200</v>
      </c>
      <c r="N117" s="28">
        <v>30</v>
      </c>
      <c r="O117" s="28">
        <v>1.3</v>
      </c>
    </row>
    <row r="118" spans="1:15" ht="15.75" x14ac:dyDescent="0.25">
      <c r="A118" s="28">
        <v>518</v>
      </c>
      <c r="B118" s="28" t="s">
        <v>61</v>
      </c>
      <c r="C118" s="28">
        <v>75</v>
      </c>
      <c r="D118" s="29">
        <v>14.18</v>
      </c>
      <c r="E118" s="29">
        <v>11.63</v>
      </c>
      <c r="F118" s="29">
        <v>10.47</v>
      </c>
      <c r="G118" s="29">
        <v>130</v>
      </c>
      <c r="H118" s="29">
        <v>0.08</v>
      </c>
      <c r="I118" s="29">
        <v>0.3</v>
      </c>
      <c r="J118" s="29">
        <v>8</v>
      </c>
      <c r="K118" s="29">
        <v>0.1</v>
      </c>
      <c r="L118" s="29">
        <v>48</v>
      </c>
      <c r="M118" s="29">
        <v>129</v>
      </c>
      <c r="N118" s="29">
        <v>24</v>
      </c>
      <c r="O118" s="29">
        <v>0.9</v>
      </c>
    </row>
    <row r="119" spans="1:15" ht="15.75" x14ac:dyDescent="0.25">
      <c r="A119" s="9">
        <v>508</v>
      </c>
      <c r="B119" s="9" t="s">
        <v>1</v>
      </c>
      <c r="C119" s="9">
        <v>150</v>
      </c>
      <c r="D119" s="2">
        <v>9.5</v>
      </c>
      <c r="E119" s="2">
        <v>2.2999999999999998</v>
      </c>
      <c r="F119" s="2">
        <v>65.900000000000006</v>
      </c>
      <c r="G119" s="2">
        <v>329</v>
      </c>
      <c r="H119" s="2">
        <v>0.08</v>
      </c>
      <c r="I119" s="2">
        <v>0</v>
      </c>
      <c r="J119" s="2">
        <v>0</v>
      </c>
      <c r="K119" s="2">
        <v>0.04</v>
      </c>
      <c r="L119" s="2">
        <v>12</v>
      </c>
      <c r="M119" s="2">
        <v>72</v>
      </c>
      <c r="N119" s="2">
        <v>49</v>
      </c>
      <c r="O119" s="2">
        <v>1.6</v>
      </c>
    </row>
    <row r="120" spans="1:15" ht="15.75" x14ac:dyDescent="0.25">
      <c r="A120" s="9"/>
      <c r="B120" s="9" t="s">
        <v>2</v>
      </c>
      <c r="C120" s="1">
        <v>30</v>
      </c>
      <c r="D120" s="1">
        <v>4.5</v>
      </c>
      <c r="E120" s="1">
        <v>1.2</v>
      </c>
      <c r="F120" s="1">
        <v>14.6</v>
      </c>
      <c r="G120" s="1">
        <v>70</v>
      </c>
      <c r="H120" s="1">
        <v>0.08</v>
      </c>
      <c r="I120" s="1">
        <v>0</v>
      </c>
      <c r="J120" s="1">
        <v>0</v>
      </c>
      <c r="K120" s="1">
        <v>0.03</v>
      </c>
      <c r="L120" s="1">
        <v>12</v>
      </c>
      <c r="M120" s="1">
        <v>44</v>
      </c>
      <c r="N120" s="1">
        <v>17</v>
      </c>
      <c r="O120" s="1">
        <v>1</v>
      </c>
    </row>
    <row r="121" spans="1:15" ht="15.75" x14ac:dyDescent="0.25">
      <c r="A121" s="9"/>
      <c r="B121" s="9" t="s">
        <v>34</v>
      </c>
      <c r="C121" s="9">
        <v>30</v>
      </c>
      <c r="D121" s="9">
        <v>2.5499999999999998</v>
      </c>
      <c r="E121" s="9">
        <v>0.99</v>
      </c>
      <c r="F121" s="9">
        <v>12.75</v>
      </c>
      <c r="G121" s="9">
        <v>77.400000000000006</v>
      </c>
      <c r="H121" s="9">
        <v>0.434</v>
      </c>
      <c r="I121" s="9">
        <v>0.4</v>
      </c>
      <c r="J121" s="9">
        <v>0</v>
      </c>
      <c r="K121" s="9">
        <v>0.33500000000000002</v>
      </c>
      <c r="L121" s="9">
        <v>73</v>
      </c>
      <c r="M121" s="9">
        <v>51</v>
      </c>
      <c r="N121" s="9">
        <v>40</v>
      </c>
      <c r="O121" s="9">
        <v>2.83</v>
      </c>
    </row>
    <row r="122" spans="1:15" ht="31.5" x14ac:dyDescent="0.25">
      <c r="A122" s="9">
        <v>349</v>
      </c>
      <c r="B122" s="9" t="s">
        <v>58</v>
      </c>
      <c r="C122" s="9">
        <v>200</v>
      </c>
      <c r="D122" s="2">
        <v>8.1</v>
      </c>
      <c r="E122" s="2">
        <v>1.2</v>
      </c>
      <c r="F122" s="2">
        <v>42</v>
      </c>
      <c r="G122" s="2">
        <v>120</v>
      </c>
      <c r="H122" s="2">
        <v>0</v>
      </c>
      <c r="I122" s="2">
        <v>60</v>
      </c>
      <c r="J122" s="2">
        <v>0</v>
      </c>
      <c r="K122" s="2">
        <v>0</v>
      </c>
      <c r="L122" s="2">
        <v>16</v>
      </c>
      <c r="M122" s="2">
        <v>6</v>
      </c>
      <c r="N122" s="2">
        <v>6</v>
      </c>
      <c r="O122" s="2">
        <v>1</v>
      </c>
    </row>
    <row r="123" spans="1:15" ht="15.75" x14ac:dyDescent="0.25">
      <c r="A123" s="34"/>
      <c r="B123" s="34" t="s">
        <v>60</v>
      </c>
      <c r="C123" s="34">
        <v>50</v>
      </c>
      <c r="D123" s="33">
        <v>5.4</v>
      </c>
      <c r="E123" s="33">
        <v>5.3</v>
      </c>
      <c r="F123" s="33">
        <v>72.099999999999994</v>
      </c>
      <c r="G123" s="33">
        <v>103</v>
      </c>
      <c r="H123" s="33">
        <v>0.08</v>
      </c>
      <c r="I123" s="33">
        <v>0</v>
      </c>
      <c r="J123" s="33">
        <v>0</v>
      </c>
      <c r="K123" s="33">
        <v>0.02</v>
      </c>
      <c r="L123" s="33">
        <v>12</v>
      </c>
      <c r="M123" s="33">
        <v>53</v>
      </c>
      <c r="N123" s="33">
        <v>10</v>
      </c>
      <c r="O123" s="33">
        <v>0.9</v>
      </c>
    </row>
    <row r="124" spans="1:15" ht="15.75" x14ac:dyDescent="0.25">
      <c r="A124" s="9"/>
      <c r="B124" s="10" t="s">
        <v>26</v>
      </c>
      <c r="C124" s="10"/>
      <c r="D124" s="35">
        <f>SUM(D116:D123)</f>
        <v>52.279999999999994</v>
      </c>
      <c r="E124" s="35">
        <f t="shared" ref="E124:O124" si="5">SUM(E116:E123)</f>
        <v>34.839999999999996</v>
      </c>
      <c r="F124" s="35">
        <f t="shared" si="5"/>
        <v>236.17</v>
      </c>
      <c r="G124" s="35">
        <f t="shared" si="5"/>
        <v>1046.9000000000001</v>
      </c>
      <c r="H124" s="35">
        <f t="shared" si="5"/>
        <v>0.80399999999999994</v>
      </c>
      <c r="I124" s="35">
        <f t="shared" si="5"/>
        <v>76.5</v>
      </c>
      <c r="J124" s="35">
        <f t="shared" si="5"/>
        <v>8</v>
      </c>
      <c r="K124" s="35">
        <f t="shared" si="5"/>
        <v>0.60499999999999998</v>
      </c>
      <c r="L124" s="35">
        <f t="shared" si="5"/>
        <v>254</v>
      </c>
      <c r="M124" s="35">
        <f t="shared" si="5"/>
        <v>555</v>
      </c>
      <c r="N124" s="35">
        <f t="shared" si="5"/>
        <v>190</v>
      </c>
      <c r="O124" s="35">
        <f t="shared" si="5"/>
        <v>10.130000000000001</v>
      </c>
    </row>
    <row r="125" spans="1:15" ht="142.5" customHeight="1" x14ac:dyDescent="0.25">
      <c r="A125" s="16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ht="18.75" x14ac:dyDescent="0.25">
      <c r="A126" s="77" t="s">
        <v>59</v>
      </c>
      <c r="B126" s="78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x14ac:dyDescent="0.25">
      <c r="A127" s="79" t="s">
        <v>5</v>
      </c>
      <c r="B127" s="76" t="s">
        <v>6</v>
      </c>
      <c r="C127" s="79" t="s">
        <v>7</v>
      </c>
      <c r="D127" s="76" t="s">
        <v>8</v>
      </c>
      <c r="E127" s="76" t="s">
        <v>9</v>
      </c>
      <c r="F127" s="79" t="s">
        <v>10</v>
      </c>
      <c r="G127" s="79" t="s">
        <v>11</v>
      </c>
      <c r="H127" s="76" t="s">
        <v>12</v>
      </c>
      <c r="I127" s="76"/>
      <c r="J127" s="76"/>
      <c r="K127" s="76"/>
      <c r="L127" s="76" t="s">
        <v>13</v>
      </c>
      <c r="M127" s="76"/>
      <c r="N127" s="76"/>
      <c r="O127" s="76"/>
    </row>
    <row r="128" spans="1:15" x14ac:dyDescent="0.25">
      <c r="A128" s="79"/>
      <c r="B128" s="76"/>
      <c r="C128" s="79"/>
      <c r="D128" s="76"/>
      <c r="E128" s="76"/>
      <c r="F128" s="79"/>
      <c r="G128" s="79"/>
      <c r="H128" s="76"/>
      <c r="I128" s="76"/>
      <c r="J128" s="76"/>
      <c r="K128" s="76"/>
      <c r="L128" s="76"/>
      <c r="M128" s="76"/>
      <c r="N128" s="76"/>
      <c r="O128" s="76"/>
    </row>
    <row r="129" spans="1:15" x14ac:dyDescent="0.25">
      <c r="A129" s="79"/>
      <c r="B129" s="76"/>
      <c r="C129" s="79"/>
      <c r="D129" s="76"/>
      <c r="E129" s="76"/>
      <c r="F129" s="79"/>
      <c r="G129" s="79"/>
      <c r="H129" s="76"/>
      <c r="I129" s="76"/>
      <c r="J129" s="76"/>
      <c r="K129" s="76"/>
      <c r="L129" s="76"/>
      <c r="M129" s="76"/>
      <c r="N129" s="76"/>
      <c r="O129" s="76"/>
    </row>
    <row r="130" spans="1:15" x14ac:dyDescent="0.25">
      <c r="A130" s="79"/>
      <c r="B130" s="76"/>
      <c r="C130" s="79"/>
      <c r="D130" s="76"/>
      <c r="E130" s="76"/>
      <c r="F130" s="79"/>
      <c r="G130" s="79"/>
      <c r="H130" s="76"/>
      <c r="I130" s="76"/>
      <c r="J130" s="76"/>
      <c r="K130" s="76"/>
      <c r="L130" s="76"/>
      <c r="M130" s="76"/>
      <c r="N130" s="76"/>
      <c r="O130" s="76"/>
    </row>
    <row r="131" spans="1:15" x14ac:dyDescent="0.25">
      <c r="A131" s="79"/>
      <c r="B131" s="76"/>
      <c r="C131" s="79"/>
      <c r="D131" s="76"/>
      <c r="E131" s="76"/>
      <c r="F131" s="79"/>
      <c r="G131" s="79"/>
      <c r="H131" s="76" t="s">
        <v>14</v>
      </c>
      <c r="I131" s="76" t="s">
        <v>3</v>
      </c>
      <c r="J131" s="76" t="s">
        <v>15</v>
      </c>
      <c r="K131" s="76" t="s">
        <v>16</v>
      </c>
      <c r="L131" s="76" t="s">
        <v>17</v>
      </c>
      <c r="M131" s="76" t="s">
        <v>18</v>
      </c>
      <c r="N131" s="76" t="s">
        <v>19</v>
      </c>
      <c r="O131" s="76" t="s">
        <v>20</v>
      </c>
    </row>
    <row r="132" spans="1:15" x14ac:dyDescent="0.25">
      <c r="A132" s="79"/>
      <c r="B132" s="76"/>
      <c r="C132" s="79"/>
      <c r="D132" s="76"/>
      <c r="E132" s="76"/>
      <c r="F132" s="79"/>
      <c r="G132" s="79"/>
      <c r="H132" s="76"/>
      <c r="I132" s="76"/>
      <c r="J132" s="76"/>
      <c r="K132" s="76"/>
      <c r="L132" s="76"/>
      <c r="M132" s="76"/>
      <c r="N132" s="76"/>
      <c r="O132" s="76"/>
    </row>
    <row r="133" spans="1:15" x14ac:dyDescent="0.25">
      <c r="A133" s="79"/>
      <c r="B133" s="76"/>
      <c r="C133" s="79"/>
      <c r="D133" s="76"/>
      <c r="E133" s="76"/>
      <c r="F133" s="79"/>
      <c r="G133" s="79"/>
      <c r="H133" s="76"/>
      <c r="I133" s="76"/>
      <c r="J133" s="76"/>
      <c r="K133" s="76"/>
      <c r="L133" s="76"/>
      <c r="M133" s="76"/>
      <c r="N133" s="76"/>
      <c r="O133" s="76"/>
    </row>
    <row r="134" spans="1:15" ht="15.75" x14ac:dyDescent="0.25">
      <c r="A134" s="9">
        <v>1</v>
      </c>
      <c r="B134" s="9">
        <v>2</v>
      </c>
      <c r="C134" s="9">
        <v>3</v>
      </c>
      <c r="D134" s="9">
        <v>4</v>
      </c>
      <c r="E134" s="9">
        <v>5</v>
      </c>
      <c r="F134" s="9">
        <v>6</v>
      </c>
      <c r="G134" s="9">
        <v>7</v>
      </c>
      <c r="H134" s="9">
        <v>8</v>
      </c>
      <c r="I134" s="9">
        <v>9</v>
      </c>
      <c r="J134" s="9">
        <v>10</v>
      </c>
      <c r="K134" s="9">
        <v>11</v>
      </c>
      <c r="L134" s="9">
        <v>12</v>
      </c>
      <c r="M134" s="9">
        <v>13</v>
      </c>
      <c r="N134" s="9">
        <v>14</v>
      </c>
      <c r="O134" s="9">
        <v>15</v>
      </c>
    </row>
    <row r="135" spans="1:15" ht="15.75" x14ac:dyDescent="0.25">
      <c r="A135" s="9"/>
      <c r="B135" s="10" t="s">
        <v>28</v>
      </c>
      <c r="C135" s="9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5.75" x14ac:dyDescent="0.25">
      <c r="A136" s="28">
        <v>132</v>
      </c>
      <c r="B136" s="28" t="s">
        <v>48</v>
      </c>
      <c r="C136" s="28">
        <v>250</v>
      </c>
      <c r="D136" s="29">
        <v>7.76</v>
      </c>
      <c r="E136" s="29">
        <v>11.83</v>
      </c>
      <c r="F136" s="29">
        <v>27.22</v>
      </c>
      <c r="G136" s="29">
        <v>246.5</v>
      </c>
      <c r="H136" s="29">
        <v>0.1</v>
      </c>
      <c r="I136" s="29">
        <v>11.8</v>
      </c>
      <c r="J136" s="29">
        <v>0</v>
      </c>
      <c r="K136" s="29">
        <v>0.08</v>
      </c>
      <c r="L136" s="29">
        <v>45</v>
      </c>
      <c r="M136" s="29">
        <v>193</v>
      </c>
      <c r="N136" s="29">
        <v>33</v>
      </c>
      <c r="O136" s="29">
        <v>1</v>
      </c>
    </row>
    <row r="137" spans="1:15" ht="31.5" x14ac:dyDescent="0.25">
      <c r="A137" s="9"/>
      <c r="B137" s="9" t="s">
        <v>84</v>
      </c>
      <c r="C137" s="9" t="s">
        <v>85</v>
      </c>
      <c r="D137" s="2">
        <v>5.3</v>
      </c>
      <c r="E137" s="2">
        <v>12.4</v>
      </c>
      <c r="F137" s="2">
        <v>5.65</v>
      </c>
      <c r="G137" s="2">
        <v>157.5</v>
      </c>
      <c r="H137" s="2">
        <v>0.08</v>
      </c>
      <c r="I137" s="2">
        <v>0.05</v>
      </c>
      <c r="J137" s="2">
        <v>0</v>
      </c>
      <c r="K137" s="2">
        <v>0.1</v>
      </c>
      <c r="L137" s="2">
        <v>16.93</v>
      </c>
      <c r="M137" s="2">
        <v>90</v>
      </c>
      <c r="N137" s="2">
        <v>25.65</v>
      </c>
      <c r="O137" s="2">
        <v>8.85</v>
      </c>
    </row>
    <row r="138" spans="1:15" ht="15.75" x14ac:dyDescent="0.25">
      <c r="A138" s="28">
        <v>207</v>
      </c>
      <c r="B138" s="28" t="s">
        <v>0</v>
      </c>
      <c r="C138" s="28">
        <v>150</v>
      </c>
      <c r="D138" s="29">
        <v>7.29</v>
      </c>
      <c r="E138" s="29">
        <v>6.53</v>
      </c>
      <c r="F138" s="29">
        <v>46.4</v>
      </c>
      <c r="G138" s="29">
        <v>274.89999999999998</v>
      </c>
      <c r="H138" s="29">
        <v>0.06</v>
      </c>
      <c r="I138" s="29">
        <v>0</v>
      </c>
      <c r="J138" s="29">
        <v>0</v>
      </c>
      <c r="K138" s="29">
        <v>0.02</v>
      </c>
      <c r="L138" s="29">
        <v>12</v>
      </c>
      <c r="M138" s="29">
        <v>34</v>
      </c>
      <c r="N138" s="29">
        <v>8</v>
      </c>
      <c r="O138" s="29">
        <v>0.8</v>
      </c>
    </row>
    <row r="139" spans="1:15" ht="31.5" x14ac:dyDescent="0.25">
      <c r="A139" s="28">
        <v>349</v>
      </c>
      <c r="B139" s="28" t="s">
        <v>58</v>
      </c>
      <c r="C139" s="28">
        <v>200</v>
      </c>
      <c r="D139" s="29">
        <v>8.1</v>
      </c>
      <c r="E139" s="29">
        <v>1.2</v>
      </c>
      <c r="F139" s="29">
        <v>42</v>
      </c>
      <c r="G139" s="29">
        <v>120</v>
      </c>
      <c r="H139" s="29">
        <v>0</v>
      </c>
      <c r="I139" s="29">
        <v>60</v>
      </c>
      <c r="J139" s="29">
        <v>0</v>
      </c>
      <c r="K139" s="29">
        <v>0</v>
      </c>
      <c r="L139" s="29">
        <v>16</v>
      </c>
      <c r="M139" s="29">
        <v>6</v>
      </c>
      <c r="N139" s="29">
        <v>6</v>
      </c>
      <c r="O139" s="29">
        <v>1</v>
      </c>
    </row>
    <row r="140" spans="1:15" ht="15.75" x14ac:dyDescent="0.25">
      <c r="A140" s="9"/>
      <c r="B140" s="9" t="s">
        <v>2</v>
      </c>
      <c r="C140" s="1">
        <v>30</v>
      </c>
      <c r="D140" s="1">
        <v>4.5</v>
      </c>
      <c r="E140" s="1">
        <v>1.2</v>
      </c>
      <c r="F140" s="1">
        <v>14.6</v>
      </c>
      <c r="G140" s="1">
        <v>70</v>
      </c>
      <c r="H140" s="1">
        <v>0.08</v>
      </c>
      <c r="I140" s="1">
        <v>0</v>
      </c>
      <c r="J140" s="1">
        <v>0</v>
      </c>
      <c r="K140" s="1">
        <v>0.03</v>
      </c>
      <c r="L140" s="1">
        <v>12</v>
      </c>
      <c r="M140" s="1">
        <v>44</v>
      </c>
      <c r="N140" s="1">
        <v>17</v>
      </c>
      <c r="O140" s="1">
        <v>1</v>
      </c>
    </row>
    <row r="141" spans="1:15" ht="15.75" x14ac:dyDescent="0.25">
      <c r="A141" s="9"/>
      <c r="B141" s="9" t="s">
        <v>34</v>
      </c>
      <c r="C141" s="9">
        <v>30</v>
      </c>
      <c r="D141" s="9">
        <v>2.5499999999999998</v>
      </c>
      <c r="E141" s="9">
        <v>0.99</v>
      </c>
      <c r="F141" s="9">
        <v>12.75</v>
      </c>
      <c r="G141" s="9">
        <v>77.400000000000006</v>
      </c>
      <c r="H141" s="9">
        <v>0.434</v>
      </c>
      <c r="I141" s="9">
        <v>0.4</v>
      </c>
      <c r="J141" s="9">
        <v>0</v>
      </c>
      <c r="K141" s="9">
        <v>0.33500000000000002</v>
      </c>
      <c r="L141" s="9">
        <v>73</v>
      </c>
      <c r="M141" s="9">
        <v>51</v>
      </c>
      <c r="N141" s="9">
        <v>40</v>
      </c>
      <c r="O141" s="9">
        <v>2.83</v>
      </c>
    </row>
    <row r="142" spans="1:15" ht="15.75" x14ac:dyDescent="0.25">
      <c r="A142" s="9"/>
      <c r="B142" s="10" t="s">
        <v>26</v>
      </c>
      <c r="C142" s="10"/>
      <c r="D142" s="35">
        <f t="shared" ref="D142:O142" si="6">SUM(D136:D141)</f>
        <v>35.499999999999993</v>
      </c>
      <c r="E142" s="35">
        <f t="shared" si="6"/>
        <v>34.150000000000006</v>
      </c>
      <c r="F142" s="35">
        <f t="shared" si="6"/>
        <v>148.62</v>
      </c>
      <c r="G142" s="35">
        <f t="shared" si="6"/>
        <v>946.3</v>
      </c>
      <c r="H142" s="35">
        <f t="shared" si="6"/>
        <v>0.754</v>
      </c>
      <c r="I142" s="35">
        <f t="shared" si="6"/>
        <v>72.25</v>
      </c>
      <c r="J142" s="35">
        <f t="shared" si="6"/>
        <v>0</v>
      </c>
      <c r="K142" s="35">
        <f t="shared" si="6"/>
        <v>0.56499999999999995</v>
      </c>
      <c r="L142" s="35">
        <f t="shared" si="6"/>
        <v>174.93</v>
      </c>
      <c r="M142" s="35">
        <f t="shared" si="6"/>
        <v>418</v>
      </c>
      <c r="N142" s="35">
        <f t="shared" si="6"/>
        <v>129.65</v>
      </c>
      <c r="O142" s="35">
        <f t="shared" si="6"/>
        <v>15.48</v>
      </c>
    </row>
    <row r="143" spans="1:15" ht="188.25" customHeight="1" x14ac:dyDescent="0.25">
      <c r="A143" s="20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</row>
    <row r="144" spans="1:15" ht="18.75" x14ac:dyDescent="0.25">
      <c r="A144" s="95" t="s">
        <v>64</v>
      </c>
      <c r="B144" s="95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</row>
    <row r="145" spans="1:15" x14ac:dyDescent="0.25">
      <c r="A145" s="79" t="s">
        <v>5</v>
      </c>
      <c r="B145" s="76" t="s">
        <v>6</v>
      </c>
      <c r="C145" s="79" t="s">
        <v>7</v>
      </c>
      <c r="D145" s="76" t="s">
        <v>8</v>
      </c>
      <c r="E145" s="76" t="s">
        <v>9</v>
      </c>
      <c r="F145" s="79" t="s">
        <v>10</v>
      </c>
      <c r="G145" s="79" t="s">
        <v>11</v>
      </c>
      <c r="H145" s="76" t="s">
        <v>12</v>
      </c>
      <c r="I145" s="76"/>
      <c r="J145" s="76"/>
      <c r="K145" s="76"/>
      <c r="L145" s="76" t="s">
        <v>13</v>
      </c>
      <c r="M145" s="76"/>
      <c r="N145" s="76"/>
      <c r="O145" s="76"/>
    </row>
    <row r="146" spans="1:15" x14ac:dyDescent="0.25">
      <c r="A146" s="79"/>
      <c r="B146" s="76"/>
      <c r="C146" s="79"/>
      <c r="D146" s="76"/>
      <c r="E146" s="76"/>
      <c r="F146" s="79"/>
      <c r="G146" s="79"/>
      <c r="H146" s="76"/>
      <c r="I146" s="76"/>
      <c r="J146" s="76"/>
      <c r="K146" s="76"/>
      <c r="L146" s="76"/>
      <c r="M146" s="76"/>
      <c r="N146" s="76"/>
      <c r="O146" s="76"/>
    </row>
    <row r="147" spans="1:15" x14ac:dyDescent="0.25">
      <c r="A147" s="79"/>
      <c r="B147" s="76"/>
      <c r="C147" s="79"/>
      <c r="D147" s="76"/>
      <c r="E147" s="76"/>
      <c r="F147" s="79"/>
      <c r="G147" s="79"/>
      <c r="H147" s="76"/>
      <c r="I147" s="76"/>
      <c r="J147" s="76"/>
      <c r="K147" s="76"/>
      <c r="L147" s="76"/>
      <c r="M147" s="76"/>
      <c r="N147" s="76"/>
      <c r="O147" s="76"/>
    </row>
    <row r="148" spans="1:15" x14ac:dyDescent="0.25">
      <c r="A148" s="79"/>
      <c r="B148" s="76"/>
      <c r="C148" s="79"/>
      <c r="D148" s="76"/>
      <c r="E148" s="76"/>
      <c r="F148" s="79"/>
      <c r="G148" s="79"/>
      <c r="H148" s="76"/>
      <c r="I148" s="76"/>
      <c r="J148" s="76"/>
      <c r="K148" s="76"/>
      <c r="L148" s="76"/>
      <c r="M148" s="76"/>
      <c r="N148" s="76"/>
      <c r="O148" s="76"/>
    </row>
    <row r="149" spans="1:15" x14ac:dyDescent="0.25">
      <c r="A149" s="79"/>
      <c r="B149" s="76"/>
      <c r="C149" s="79"/>
      <c r="D149" s="76"/>
      <c r="E149" s="76"/>
      <c r="F149" s="79"/>
      <c r="G149" s="79"/>
      <c r="H149" s="76" t="s">
        <v>14</v>
      </c>
      <c r="I149" s="76" t="s">
        <v>3</v>
      </c>
      <c r="J149" s="76" t="s">
        <v>15</v>
      </c>
      <c r="K149" s="76" t="s">
        <v>16</v>
      </c>
      <c r="L149" s="76" t="s">
        <v>17</v>
      </c>
      <c r="M149" s="76" t="s">
        <v>18</v>
      </c>
      <c r="N149" s="76" t="s">
        <v>19</v>
      </c>
      <c r="O149" s="76" t="s">
        <v>20</v>
      </c>
    </row>
    <row r="150" spans="1:15" x14ac:dyDescent="0.25">
      <c r="A150" s="79"/>
      <c r="B150" s="76"/>
      <c r="C150" s="79"/>
      <c r="D150" s="76"/>
      <c r="E150" s="76"/>
      <c r="F150" s="79"/>
      <c r="G150" s="79"/>
      <c r="H150" s="76"/>
      <c r="I150" s="76"/>
      <c r="J150" s="76"/>
      <c r="K150" s="76"/>
      <c r="L150" s="76"/>
      <c r="M150" s="76"/>
      <c r="N150" s="76"/>
      <c r="O150" s="76"/>
    </row>
    <row r="151" spans="1:15" x14ac:dyDescent="0.25">
      <c r="A151" s="79"/>
      <c r="B151" s="76"/>
      <c r="C151" s="79"/>
      <c r="D151" s="76"/>
      <c r="E151" s="76"/>
      <c r="F151" s="79"/>
      <c r="G151" s="79"/>
      <c r="H151" s="76"/>
      <c r="I151" s="76"/>
      <c r="J151" s="76"/>
      <c r="K151" s="76"/>
      <c r="L151" s="76"/>
      <c r="M151" s="76"/>
      <c r="N151" s="76"/>
      <c r="O151" s="76"/>
    </row>
    <row r="152" spans="1:15" ht="15.75" x14ac:dyDescent="0.25">
      <c r="A152" s="9">
        <v>1</v>
      </c>
      <c r="B152" s="9">
        <v>2</v>
      </c>
      <c r="C152" s="9">
        <v>3</v>
      </c>
      <c r="D152" s="9">
        <v>4</v>
      </c>
      <c r="E152" s="9">
        <v>5</v>
      </c>
      <c r="F152" s="9">
        <v>6</v>
      </c>
      <c r="G152" s="9">
        <v>7</v>
      </c>
      <c r="H152" s="9">
        <v>8</v>
      </c>
      <c r="I152" s="9">
        <v>9</v>
      </c>
      <c r="J152" s="9">
        <v>10</v>
      </c>
      <c r="K152" s="9">
        <v>11</v>
      </c>
      <c r="L152" s="9">
        <v>12</v>
      </c>
      <c r="M152" s="9">
        <v>13</v>
      </c>
      <c r="N152" s="9">
        <v>14</v>
      </c>
      <c r="O152" s="9">
        <v>15</v>
      </c>
    </row>
    <row r="153" spans="1:15" ht="15.75" x14ac:dyDescent="0.25">
      <c r="A153" s="9"/>
      <c r="B153" s="10" t="s">
        <v>28</v>
      </c>
      <c r="C153" s="9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5.75" x14ac:dyDescent="0.25">
      <c r="A154" s="9">
        <v>110</v>
      </c>
      <c r="B154" s="9" t="s">
        <v>44</v>
      </c>
      <c r="C154" s="9">
        <v>250</v>
      </c>
      <c r="D154" s="2">
        <v>6.81</v>
      </c>
      <c r="E154" s="2">
        <v>10.68</v>
      </c>
      <c r="F154" s="2">
        <v>18.63</v>
      </c>
      <c r="G154" s="2">
        <v>197.88</v>
      </c>
      <c r="H154" s="2">
        <v>0.05</v>
      </c>
      <c r="I154" s="2">
        <v>10.8</v>
      </c>
      <c r="J154" s="2">
        <v>0</v>
      </c>
      <c r="K154" s="2">
        <v>0.08</v>
      </c>
      <c r="L154" s="2">
        <v>58</v>
      </c>
      <c r="M154" s="2">
        <v>200</v>
      </c>
      <c r="N154" s="2">
        <v>30</v>
      </c>
      <c r="O154" s="2">
        <v>1.3</v>
      </c>
    </row>
    <row r="155" spans="1:15" ht="31.5" x14ac:dyDescent="0.25">
      <c r="A155" s="9">
        <v>279</v>
      </c>
      <c r="B155" s="9" t="s">
        <v>65</v>
      </c>
      <c r="C155" s="9" t="s">
        <v>51</v>
      </c>
      <c r="D155" s="2">
        <v>14.56</v>
      </c>
      <c r="E155" s="2">
        <v>9.5</v>
      </c>
      <c r="F155" s="2">
        <v>19.41</v>
      </c>
      <c r="G155" s="2">
        <v>183</v>
      </c>
      <c r="H155" s="2">
        <v>0.04</v>
      </c>
      <c r="I155" s="2">
        <v>60</v>
      </c>
      <c r="J155" s="2">
        <v>0</v>
      </c>
      <c r="K155" s="2">
        <v>0.06</v>
      </c>
      <c r="L155" s="2">
        <v>22</v>
      </c>
      <c r="M155" s="2">
        <v>107</v>
      </c>
      <c r="N155" s="2">
        <v>19</v>
      </c>
      <c r="O155" s="2">
        <v>0.8</v>
      </c>
    </row>
    <row r="156" spans="1:15" ht="15.75" x14ac:dyDescent="0.25">
      <c r="A156" s="9">
        <v>302</v>
      </c>
      <c r="B156" s="9" t="s">
        <v>66</v>
      </c>
      <c r="C156" s="9">
        <v>150</v>
      </c>
      <c r="D156" s="2">
        <v>2.25</v>
      </c>
      <c r="E156" s="2">
        <v>0.15</v>
      </c>
      <c r="F156" s="2">
        <v>26.1</v>
      </c>
      <c r="G156" s="2">
        <v>169.5</v>
      </c>
      <c r="H156" s="2">
        <v>1.1000000000000001</v>
      </c>
      <c r="I156" s="2">
        <v>0</v>
      </c>
      <c r="J156" s="2">
        <v>0</v>
      </c>
      <c r="K156" s="2">
        <v>0.06</v>
      </c>
      <c r="L156" s="2">
        <v>38</v>
      </c>
      <c r="M156" s="2">
        <v>323</v>
      </c>
      <c r="N156" s="2">
        <v>40</v>
      </c>
      <c r="O156" s="2">
        <v>1.8</v>
      </c>
    </row>
    <row r="157" spans="1:15" ht="31.5" x14ac:dyDescent="0.25">
      <c r="A157" s="34">
        <v>349</v>
      </c>
      <c r="B157" s="34" t="s">
        <v>58</v>
      </c>
      <c r="C157" s="34">
        <v>200</v>
      </c>
      <c r="D157" s="33">
        <v>8.1</v>
      </c>
      <c r="E157" s="33">
        <v>1.2</v>
      </c>
      <c r="F157" s="33">
        <v>42</v>
      </c>
      <c r="G157" s="33">
        <v>120</v>
      </c>
      <c r="H157" s="33">
        <v>0</v>
      </c>
      <c r="I157" s="33">
        <v>60</v>
      </c>
      <c r="J157" s="33">
        <v>0</v>
      </c>
      <c r="K157" s="33">
        <v>0</v>
      </c>
      <c r="L157" s="33">
        <v>16</v>
      </c>
      <c r="M157" s="33">
        <v>6</v>
      </c>
      <c r="N157" s="33">
        <v>6</v>
      </c>
      <c r="O157" s="33">
        <v>1</v>
      </c>
    </row>
    <row r="158" spans="1:15" ht="15.75" x14ac:dyDescent="0.25">
      <c r="A158" s="9"/>
      <c r="B158" s="9" t="s">
        <v>2</v>
      </c>
      <c r="C158" s="1">
        <v>30</v>
      </c>
      <c r="D158" s="1">
        <v>4.5</v>
      </c>
      <c r="E158" s="1">
        <v>1.2</v>
      </c>
      <c r="F158" s="1">
        <v>14.6</v>
      </c>
      <c r="G158" s="1">
        <v>70</v>
      </c>
      <c r="H158" s="1">
        <v>0.08</v>
      </c>
      <c r="I158" s="1">
        <v>0</v>
      </c>
      <c r="J158" s="1">
        <v>0</v>
      </c>
      <c r="K158" s="1">
        <v>0.03</v>
      </c>
      <c r="L158" s="1">
        <v>12</v>
      </c>
      <c r="M158" s="1">
        <v>44</v>
      </c>
      <c r="N158" s="1">
        <v>17</v>
      </c>
      <c r="O158" s="1">
        <v>1</v>
      </c>
    </row>
    <row r="159" spans="1:15" ht="15.75" x14ac:dyDescent="0.25">
      <c r="A159" s="9"/>
      <c r="B159" s="9" t="s">
        <v>34</v>
      </c>
      <c r="C159" s="9">
        <v>30</v>
      </c>
      <c r="D159" s="9">
        <v>2.5499999999999998</v>
      </c>
      <c r="E159" s="9">
        <v>0.99</v>
      </c>
      <c r="F159" s="9">
        <v>12.75</v>
      </c>
      <c r="G159" s="9">
        <v>77.400000000000006</v>
      </c>
      <c r="H159" s="9">
        <v>0.434</v>
      </c>
      <c r="I159" s="9">
        <v>0.4</v>
      </c>
      <c r="J159" s="9">
        <v>0</v>
      </c>
      <c r="K159" s="9">
        <v>0.33500000000000002</v>
      </c>
      <c r="L159" s="9">
        <v>73</v>
      </c>
      <c r="M159" s="9">
        <v>51</v>
      </c>
      <c r="N159" s="9">
        <v>40</v>
      </c>
      <c r="O159" s="9">
        <v>2.83</v>
      </c>
    </row>
    <row r="160" spans="1:15" ht="15.75" x14ac:dyDescent="0.25">
      <c r="A160" s="9"/>
      <c r="B160" s="34" t="s">
        <v>35</v>
      </c>
      <c r="C160" s="34">
        <v>200</v>
      </c>
      <c r="D160" s="34">
        <v>2.1800000000000002</v>
      </c>
      <c r="E160" s="34">
        <v>0.66</v>
      </c>
      <c r="F160" s="34">
        <v>45.68</v>
      </c>
      <c r="G160" s="34">
        <v>182</v>
      </c>
      <c r="H160" s="34">
        <v>6.2E-2</v>
      </c>
      <c r="I160" s="34">
        <v>14</v>
      </c>
      <c r="J160" s="34">
        <v>0</v>
      </c>
      <c r="K160" s="34">
        <v>0.14599999999999999</v>
      </c>
      <c r="L160" s="34">
        <v>10</v>
      </c>
      <c r="M160" s="34">
        <v>44</v>
      </c>
      <c r="N160" s="34">
        <v>54</v>
      </c>
      <c r="O160" s="34">
        <v>0.52</v>
      </c>
    </row>
    <row r="161" spans="1:15" ht="15.75" x14ac:dyDescent="0.25">
      <c r="A161" s="9"/>
      <c r="B161" s="10" t="s">
        <v>26</v>
      </c>
      <c r="C161" s="10"/>
      <c r="D161" s="35">
        <f t="shared" ref="D161:O161" si="7">SUM(D154:D160)</f>
        <v>40.949999999999996</v>
      </c>
      <c r="E161" s="35">
        <f t="shared" si="7"/>
        <v>24.379999999999995</v>
      </c>
      <c r="F161" s="35">
        <f t="shared" si="7"/>
        <v>179.17000000000002</v>
      </c>
      <c r="G161" s="35">
        <f t="shared" si="7"/>
        <v>999.78</v>
      </c>
      <c r="H161" s="35">
        <f t="shared" si="7"/>
        <v>1.7660000000000002</v>
      </c>
      <c r="I161" s="35">
        <f t="shared" si="7"/>
        <v>145.20000000000002</v>
      </c>
      <c r="J161" s="35">
        <f t="shared" si="7"/>
        <v>0</v>
      </c>
      <c r="K161" s="35">
        <f t="shared" si="7"/>
        <v>0.71100000000000008</v>
      </c>
      <c r="L161" s="35">
        <f t="shared" si="7"/>
        <v>229</v>
      </c>
      <c r="M161" s="35">
        <f t="shared" si="7"/>
        <v>775</v>
      </c>
      <c r="N161" s="35">
        <f t="shared" si="7"/>
        <v>206</v>
      </c>
      <c r="O161" s="35">
        <f t="shared" si="7"/>
        <v>9.25</v>
      </c>
    </row>
    <row r="162" spans="1:15" ht="182.25" customHeight="1" x14ac:dyDescent="0.25">
      <c r="A162" s="20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</row>
    <row r="163" spans="1:15" ht="18.75" x14ac:dyDescent="0.25">
      <c r="A163" s="78" t="s">
        <v>67</v>
      </c>
      <c r="B163" s="78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</row>
    <row r="164" spans="1:15" x14ac:dyDescent="0.25">
      <c r="A164" s="92" t="s">
        <v>5</v>
      </c>
      <c r="B164" s="89" t="s">
        <v>6</v>
      </c>
      <c r="C164" s="92" t="s">
        <v>7</v>
      </c>
      <c r="D164" s="89" t="s">
        <v>8</v>
      </c>
      <c r="E164" s="89" t="s">
        <v>9</v>
      </c>
      <c r="F164" s="92" t="s">
        <v>10</v>
      </c>
      <c r="G164" s="92" t="s">
        <v>11</v>
      </c>
      <c r="H164" s="80" t="s">
        <v>12</v>
      </c>
      <c r="I164" s="81"/>
      <c r="J164" s="81"/>
      <c r="K164" s="82"/>
      <c r="L164" s="80" t="s">
        <v>13</v>
      </c>
      <c r="M164" s="81"/>
      <c r="N164" s="81"/>
      <c r="O164" s="82"/>
    </row>
    <row r="165" spans="1:15" x14ac:dyDescent="0.25">
      <c r="A165" s="93"/>
      <c r="B165" s="90"/>
      <c r="C165" s="93"/>
      <c r="D165" s="90"/>
      <c r="E165" s="90"/>
      <c r="F165" s="93"/>
      <c r="G165" s="93"/>
      <c r="H165" s="83"/>
      <c r="I165" s="84"/>
      <c r="J165" s="84"/>
      <c r="K165" s="85"/>
      <c r="L165" s="83"/>
      <c r="M165" s="84"/>
      <c r="N165" s="84"/>
      <c r="O165" s="85"/>
    </row>
    <row r="166" spans="1:15" x14ac:dyDescent="0.25">
      <c r="A166" s="93"/>
      <c r="B166" s="90"/>
      <c r="C166" s="93"/>
      <c r="D166" s="90"/>
      <c r="E166" s="90"/>
      <c r="F166" s="93"/>
      <c r="G166" s="93"/>
      <c r="H166" s="83"/>
      <c r="I166" s="84"/>
      <c r="J166" s="84"/>
      <c r="K166" s="85"/>
      <c r="L166" s="83"/>
      <c r="M166" s="84"/>
      <c r="N166" s="84"/>
      <c r="O166" s="85"/>
    </row>
    <row r="167" spans="1:15" x14ac:dyDescent="0.25">
      <c r="A167" s="93"/>
      <c r="B167" s="90"/>
      <c r="C167" s="93"/>
      <c r="D167" s="90"/>
      <c r="E167" s="90"/>
      <c r="F167" s="93"/>
      <c r="G167" s="93"/>
      <c r="H167" s="86"/>
      <c r="I167" s="87"/>
      <c r="J167" s="87"/>
      <c r="K167" s="88"/>
      <c r="L167" s="86"/>
      <c r="M167" s="87"/>
      <c r="N167" s="87"/>
      <c r="O167" s="88"/>
    </row>
    <row r="168" spans="1:15" x14ac:dyDescent="0.25">
      <c r="A168" s="93"/>
      <c r="B168" s="90"/>
      <c r="C168" s="93"/>
      <c r="D168" s="90"/>
      <c r="E168" s="90"/>
      <c r="F168" s="93"/>
      <c r="G168" s="93"/>
      <c r="H168" s="89" t="s">
        <v>14</v>
      </c>
      <c r="I168" s="89" t="s">
        <v>3</v>
      </c>
      <c r="J168" s="89" t="s">
        <v>15</v>
      </c>
      <c r="K168" s="89" t="s">
        <v>16</v>
      </c>
      <c r="L168" s="89" t="s">
        <v>17</v>
      </c>
      <c r="M168" s="89" t="s">
        <v>18</v>
      </c>
      <c r="N168" s="89" t="s">
        <v>19</v>
      </c>
      <c r="O168" s="89" t="s">
        <v>20</v>
      </c>
    </row>
    <row r="169" spans="1:15" x14ac:dyDescent="0.25">
      <c r="A169" s="93"/>
      <c r="B169" s="90"/>
      <c r="C169" s="93"/>
      <c r="D169" s="90"/>
      <c r="E169" s="90"/>
      <c r="F169" s="93"/>
      <c r="G169" s="93"/>
      <c r="H169" s="90"/>
      <c r="I169" s="90"/>
      <c r="J169" s="90"/>
      <c r="K169" s="90"/>
      <c r="L169" s="90"/>
      <c r="M169" s="90"/>
      <c r="N169" s="90"/>
      <c r="O169" s="90"/>
    </row>
    <row r="170" spans="1:15" x14ac:dyDescent="0.25">
      <c r="A170" s="94"/>
      <c r="B170" s="91"/>
      <c r="C170" s="94"/>
      <c r="D170" s="91"/>
      <c r="E170" s="91"/>
      <c r="F170" s="94"/>
      <c r="G170" s="94"/>
      <c r="H170" s="91"/>
      <c r="I170" s="91"/>
      <c r="J170" s="91"/>
      <c r="K170" s="91"/>
      <c r="L170" s="91"/>
      <c r="M170" s="91"/>
      <c r="N170" s="91"/>
      <c r="O170" s="91"/>
    </row>
    <row r="171" spans="1:15" ht="15.75" x14ac:dyDescent="0.25">
      <c r="A171" s="9">
        <v>1</v>
      </c>
      <c r="B171" s="9">
        <v>2</v>
      </c>
      <c r="C171" s="9">
        <v>3</v>
      </c>
      <c r="D171" s="9">
        <v>4</v>
      </c>
      <c r="E171" s="9">
        <v>5</v>
      </c>
      <c r="F171" s="9">
        <v>6</v>
      </c>
      <c r="G171" s="9">
        <v>7</v>
      </c>
      <c r="H171" s="9">
        <v>8</v>
      </c>
      <c r="I171" s="9">
        <v>9</v>
      </c>
      <c r="J171" s="9">
        <v>10</v>
      </c>
      <c r="K171" s="9">
        <v>11</v>
      </c>
      <c r="L171" s="9">
        <v>12</v>
      </c>
      <c r="M171" s="9">
        <v>13</v>
      </c>
      <c r="N171" s="9">
        <v>14</v>
      </c>
      <c r="O171" s="9">
        <v>15</v>
      </c>
    </row>
    <row r="172" spans="1:15" ht="15.75" x14ac:dyDescent="0.25">
      <c r="A172" s="9"/>
      <c r="B172" s="31" t="s">
        <v>68</v>
      </c>
      <c r="C172" s="9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31.5" x14ac:dyDescent="0.25">
      <c r="A173" s="9">
        <v>31</v>
      </c>
      <c r="B173" s="19" t="s">
        <v>81</v>
      </c>
      <c r="C173" s="19">
        <v>60</v>
      </c>
      <c r="D173" s="21">
        <v>1.08</v>
      </c>
      <c r="E173" s="21">
        <v>6.11</v>
      </c>
      <c r="F173" s="21">
        <v>5.99</v>
      </c>
      <c r="G173" s="21">
        <v>85.03</v>
      </c>
      <c r="H173" s="21">
        <v>0.15</v>
      </c>
      <c r="I173" s="21">
        <v>1.9</v>
      </c>
      <c r="J173" s="21">
        <v>0</v>
      </c>
      <c r="K173" s="21">
        <v>0.01</v>
      </c>
      <c r="L173" s="21">
        <v>8.66</v>
      </c>
      <c r="M173" s="21">
        <v>15</v>
      </c>
      <c r="N173" s="21">
        <v>0</v>
      </c>
      <c r="O173" s="21">
        <v>0</v>
      </c>
    </row>
    <row r="174" spans="1:15" ht="15.75" x14ac:dyDescent="0.25">
      <c r="A174" s="34">
        <v>139</v>
      </c>
      <c r="B174" s="34" t="s">
        <v>38</v>
      </c>
      <c r="C174" s="34">
        <v>250</v>
      </c>
      <c r="D174" s="33">
        <v>8.98</v>
      </c>
      <c r="E174" s="33">
        <v>16.5</v>
      </c>
      <c r="F174" s="33">
        <v>23.7</v>
      </c>
      <c r="G174" s="33">
        <v>290</v>
      </c>
      <c r="H174" s="33">
        <v>0.15</v>
      </c>
      <c r="I174" s="33">
        <v>1</v>
      </c>
      <c r="J174" s="33">
        <v>0</v>
      </c>
      <c r="K174" s="33">
        <v>0.08</v>
      </c>
      <c r="L174" s="33">
        <v>82</v>
      </c>
      <c r="M174" s="33">
        <v>328</v>
      </c>
      <c r="N174" s="33">
        <v>48</v>
      </c>
      <c r="O174" s="33">
        <v>2.2000000000000002</v>
      </c>
    </row>
    <row r="175" spans="1:15" ht="31.5" x14ac:dyDescent="0.25">
      <c r="A175" s="34" t="s">
        <v>49</v>
      </c>
      <c r="B175" s="34" t="s">
        <v>50</v>
      </c>
      <c r="C175" s="34" t="s">
        <v>51</v>
      </c>
      <c r="D175" s="33">
        <v>18.8</v>
      </c>
      <c r="E175" s="33">
        <v>15.33</v>
      </c>
      <c r="F175" s="33">
        <v>12.38</v>
      </c>
      <c r="G175" s="33">
        <v>262.91000000000003</v>
      </c>
      <c r="H175" s="33">
        <v>0.08</v>
      </c>
      <c r="I175" s="33">
        <v>0</v>
      </c>
      <c r="J175" s="33">
        <v>0</v>
      </c>
      <c r="K175" s="33">
        <v>0.12</v>
      </c>
      <c r="L175" s="33">
        <v>21</v>
      </c>
      <c r="M175" s="33">
        <v>129</v>
      </c>
      <c r="N175" s="33">
        <v>26</v>
      </c>
      <c r="O175" s="29">
        <v>5</v>
      </c>
    </row>
    <row r="176" spans="1:15" ht="15.75" x14ac:dyDescent="0.25">
      <c r="A176" s="28">
        <v>388</v>
      </c>
      <c r="B176" s="28" t="s">
        <v>62</v>
      </c>
      <c r="C176" s="28">
        <v>150</v>
      </c>
      <c r="D176" s="29">
        <v>4.32</v>
      </c>
      <c r="E176" s="29">
        <v>7.46</v>
      </c>
      <c r="F176" s="29">
        <v>28.14</v>
      </c>
      <c r="G176" s="29">
        <v>202</v>
      </c>
      <c r="H176" s="29">
        <v>0.15</v>
      </c>
      <c r="I176" s="29">
        <v>5.6</v>
      </c>
      <c r="J176" s="29">
        <v>4</v>
      </c>
      <c r="K176" s="29">
        <v>0.1</v>
      </c>
      <c r="L176" s="29">
        <v>40</v>
      </c>
      <c r="M176" s="29">
        <v>84</v>
      </c>
      <c r="N176" s="29">
        <v>30</v>
      </c>
      <c r="O176" s="29">
        <v>1</v>
      </c>
    </row>
    <row r="177" spans="1:15" ht="15.75" x14ac:dyDescent="0.25">
      <c r="A177" s="34">
        <v>360</v>
      </c>
      <c r="B177" s="34" t="s">
        <v>75</v>
      </c>
      <c r="C177" s="34">
        <v>200</v>
      </c>
      <c r="D177" s="33">
        <v>0.06</v>
      </c>
      <c r="E177" s="33" t="s">
        <v>33</v>
      </c>
      <c r="F177" s="33">
        <v>24.94</v>
      </c>
      <c r="G177" s="33">
        <v>100</v>
      </c>
      <c r="H177" s="33">
        <v>0.01</v>
      </c>
      <c r="I177" s="33">
        <v>60</v>
      </c>
      <c r="J177" s="33">
        <v>0</v>
      </c>
      <c r="K177" s="33">
        <v>0.02</v>
      </c>
      <c r="L177" s="33">
        <v>16</v>
      </c>
      <c r="M177" s="33">
        <v>13</v>
      </c>
      <c r="N177" s="33">
        <v>8</v>
      </c>
      <c r="O177" s="33">
        <v>0.3</v>
      </c>
    </row>
    <row r="178" spans="1:15" ht="15.75" x14ac:dyDescent="0.25">
      <c r="A178" s="9"/>
      <c r="B178" s="9" t="s">
        <v>2</v>
      </c>
      <c r="C178" s="1">
        <v>30</v>
      </c>
      <c r="D178" s="1">
        <v>4.5</v>
      </c>
      <c r="E178" s="1">
        <v>1.2</v>
      </c>
      <c r="F178" s="1">
        <v>14.6</v>
      </c>
      <c r="G178" s="1">
        <v>70</v>
      </c>
      <c r="H178" s="1">
        <v>0.08</v>
      </c>
      <c r="I178" s="1">
        <v>0</v>
      </c>
      <c r="J178" s="1">
        <v>0</v>
      </c>
      <c r="K178" s="1">
        <v>0.03</v>
      </c>
      <c r="L178" s="1">
        <v>12</v>
      </c>
      <c r="M178" s="1">
        <v>44</v>
      </c>
      <c r="N178" s="1">
        <v>17</v>
      </c>
      <c r="O178" s="1">
        <v>1</v>
      </c>
    </row>
    <row r="179" spans="1:15" ht="15.75" x14ac:dyDescent="0.25">
      <c r="A179" s="9"/>
      <c r="B179" s="9" t="s">
        <v>34</v>
      </c>
      <c r="C179" s="9">
        <v>30</v>
      </c>
      <c r="D179" s="9">
        <v>2.5499999999999998</v>
      </c>
      <c r="E179" s="9">
        <v>0.99</v>
      </c>
      <c r="F179" s="9">
        <v>12.75</v>
      </c>
      <c r="G179" s="9">
        <v>77.400000000000006</v>
      </c>
      <c r="H179" s="9">
        <v>0.434</v>
      </c>
      <c r="I179" s="9">
        <v>0.4</v>
      </c>
      <c r="J179" s="9">
        <v>0</v>
      </c>
      <c r="K179" s="9">
        <v>0.33500000000000002</v>
      </c>
      <c r="L179" s="9">
        <v>73</v>
      </c>
      <c r="M179" s="9">
        <v>51</v>
      </c>
      <c r="N179" s="9">
        <v>40</v>
      </c>
      <c r="O179" s="9">
        <v>2.83</v>
      </c>
    </row>
    <row r="180" spans="1:15" ht="15.75" x14ac:dyDescent="0.25">
      <c r="A180" s="9"/>
      <c r="B180" s="10" t="s">
        <v>26</v>
      </c>
      <c r="C180" s="9"/>
      <c r="D180" s="35">
        <f t="shared" ref="D180:O180" si="8">SUM(D173:D179)</f>
        <v>40.29</v>
      </c>
      <c r="E180" s="35">
        <f t="shared" si="8"/>
        <v>47.59</v>
      </c>
      <c r="F180" s="35">
        <f t="shared" si="8"/>
        <v>122.5</v>
      </c>
      <c r="G180" s="35">
        <f t="shared" si="8"/>
        <v>1087.3400000000001</v>
      </c>
      <c r="H180" s="35">
        <f t="shared" si="8"/>
        <v>1.054</v>
      </c>
      <c r="I180" s="35">
        <f t="shared" si="8"/>
        <v>68.900000000000006</v>
      </c>
      <c r="J180" s="35">
        <f t="shared" si="8"/>
        <v>4</v>
      </c>
      <c r="K180" s="35">
        <f t="shared" si="8"/>
        <v>0.69500000000000006</v>
      </c>
      <c r="L180" s="35">
        <f t="shared" si="8"/>
        <v>252.66</v>
      </c>
      <c r="M180" s="35">
        <f t="shared" si="8"/>
        <v>664</v>
      </c>
      <c r="N180" s="35">
        <f t="shared" si="8"/>
        <v>169</v>
      </c>
      <c r="O180" s="35">
        <f t="shared" si="8"/>
        <v>12.33</v>
      </c>
    </row>
    <row r="181" spans="1:15" ht="186.75" customHeight="1" x14ac:dyDescent="0.25">
      <c r="A181" s="22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</row>
    <row r="182" spans="1:15" ht="18.75" x14ac:dyDescent="0.25">
      <c r="A182" s="77" t="s">
        <v>69</v>
      </c>
      <c r="B182" s="78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1:15" x14ac:dyDescent="0.25">
      <c r="A183" s="79" t="s">
        <v>5</v>
      </c>
      <c r="B183" s="76" t="s">
        <v>6</v>
      </c>
      <c r="C183" s="79" t="s">
        <v>7</v>
      </c>
      <c r="D183" s="76" t="s">
        <v>8</v>
      </c>
      <c r="E183" s="76" t="s">
        <v>9</v>
      </c>
      <c r="F183" s="79" t="s">
        <v>10</v>
      </c>
      <c r="G183" s="79" t="s">
        <v>11</v>
      </c>
      <c r="H183" s="76" t="s">
        <v>12</v>
      </c>
      <c r="I183" s="76"/>
      <c r="J183" s="76"/>
      <c r="K183" s="76"/>
      <c r="L183" s="76" t="s">
        <v>13</v>
      </c>
      <c r="M183" s="76"/>
      <c r="N183" s="76"/>
      <c r="O183" s="76"/>
    </row>
    <row r="184" spans="1:15" x14ac:dyDescent="0.25">
      <c r="A184" s="79"/>
      <c r="B184" s="76"/>
      <c r="C184" s="79"/>
      <c r="D184" s="76"/>
      <c r="E184" s="76"/>
      <c r="F184" s="79"/>
      <c r="G184" s="79"/>
      <c r="H184" s="76"/>
      <c r="I184" s="76"/>
      <c r="J184" s="76"/>
      <c r="K184" s="76"/>
      <c r="L184" s="76"/>
      <c r="M184" s="76"/>
      <c r="N184" s="76"/>
      <c r="O184" s="76"/>
    </row>
    <row r="185" spans="1:15" x14ac:dyDescent="0.25">
      <c r="A185" s="79"/>
      <c r="B185" s="76"/>
      <c r="C185" s="79"/>
      <c r="D185" s="76"/>
      <c r="E185" s="76"/>
      <c r="F185" s="79"/>
      <c r="G185" s="79"/>
      <c r="H185" s="76"/>
      <c r="I185" s="76"/>
      <c r="J185" s="76"/>
      <c r="K185" s="76"/>
      <c r="L185" s="76"/>
      <c r="M185" s="76"/>
      <c r="N185" s="76"/>
      <c r="O185" s="76"/>
    </row>
    <row r="186" spans="1:15" x14ac:dyDescent="0.25">
      <c r="A186" s="79"/>
      <c r="B186" s="76"/>
      <c r="C186" s="79"/>
      <c r="D186" s="76"/>
      <c r="E186" s="76"/>
      <c r="F186" s="79"/>
      <c r="G186" s="79"/>
      <c r="H186" s="76"/>
      <c r="I186" s="76"/>
      <c r="J186" s="76"/>
      <c r="K186" s="76"/>
      <c r="L186" s="76"/>
      <c r="M186" s="76"/>
      <c r="N186" s="76"/>
      <c r="O186" s="76"/>
    </row>
    <row r="187" spans="1:15" x14ac:dyDescent="0.25">
      <c r="A187" s="79"/>
      <c r="B187" s="76"/>
      <c r="C187" s="79"/>
      <c r="D187" s="76"/>
      <c r="E187" s="76"/>
      <c r="F187" s="79"/>
      <c r="G187" s="79"/>
      <c r="H187" s="76" t="s">
        <v>14</v>
      </c>
      <c r="I187" s="76" t="s">
        <v>3</v>
      </c>
      <c r="J187" s="76" t="s">
        <v>15</v>
      </c>
      <c r="K187" s="76" t="s">
        <v>16</v>
      </c>
      <c r="L187" s="76" t="s">
        <v>17</v>
      </c>
      <c r="M187" s="76" t="s">
        <v>18</v>
      </c>
      <c r="N187" s="76" t="s">
        <v>19</v>
      </c>
      <c r="O187" s="76" t="s">
        <v>20</v>
      </c>
    </row>
    <row r="188" spans="1:15" x14ac:dyDescent="0.25">
      <c r="A188" s="79"/>
      <c r="B188" s="76"/>
      <c r="C188" s="79"/>
      <c r="D188" s="76"/>
      <c r="E188" s="76"/>
      <c r="F188" s="79"/>
      <c r="G188" s="79"/>
      <c r="H188" s="76"/>
      <c r="I188" s="76"/>
      <c r="J188" s="76"/>
      <c r="K188" s="76"/>
      <c r="L188" s="76"/>
      <c r="M188" s="76"/>
      <c r="N188" s="76"/>
      <c r="O188" s="76"/>
    </row>
    <row r="189" spans="1:15" x14ac:dyDescent="0.25">
      <c r="A189" s="79"/>
      <c r="B189" s="76"/>
      <c r="C189" s="79"/>
      <c r="D189" s="76"/>
      <c r="E189" s="76"/>
      <c r="F189" s="79"/>
      <c r="G189" s="79"/>
      <c r="H189" s="76"/>
      <c r="I189" s="76"/>
      <c r="J189" s="76"/>
      <c r="K189" s="76"/>
      <c r="L189" s="76"/>
      <c r="M189" s="76"/>
      <c r="N189" s="76"/>
      <c r="O189" s="76"/>
    </row>
    <row r="190" spans="1:15" ht="15.75" x14ac:dyDescent="0.25">
      <c r="A190" s="9">
        <v>1</v>
      </c>
      <c r="B190" s="9">
        <v>2</v>
      </c>
      <c r="C190" s="9">
        <v>3</v>
      </c>
      <c r="D190" s="9">
        <v>4</v>
      </c>
      <c r="E190" s="9">
        <v>5</v>
      </c>
      <c r="F190" s="9">
        <v>6</v>
      </c>
      <c r="G190" s="9">
        <v>7</v>
      </c>
      <c r="H190" s="9">
        <v>8</v>
      </c>
      <c r="I190" s="9">
        <v>9</v>
      </c>
      <c r="J190" s="9">
        <v>10</v>
      </c>
      <c r="K190" s="9">
        <v>11</v>
      </c>
      <c r="L190" s="9">
        <v>12</v>
      </c>
      <c r="M190" s="9">
        <v>13</v>
      </c>
      <c r="N190" s="9">
        <v>14</v>
      </c>
      <c r="O190" s="9">
        <v>15</v>
      </c>
    </row>
    <row r="191" spans="1:15" ht="15.75" x14ac:dyDescent="0.25">
      <c r="A191" s="9"/>
      <c r="B191" s="10" t="s">
        <v>28</v>
      </c>
      <c r="C191" s="9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31.5" x14ac:dyDescent="0.25">
      <c r="A192" s="9">
        <v>140</v>
      </c>
      <c r="B192" s="9" t="s">
        <v>77</v>
      </c>
      <c r="C192" s="9">
        <v>250</v>
      </c>
      <c r="D192" s="29">
        <v>3.61</v>
      </c>
      <c r="E192" s="29">
        <v>7.77</v>
      </c>
      <c r="F192" s="29">
        <v>18.760000000000002</v>
      </c>
      <c r="G192" s="29">
        <v>159.6</v>
      </c>
      <c r="H192" s="29">
        <v>0.05</v>
      </c>
      <c r="I192" s="29">
        <v>4</v>
      </c>
      <c r="J192" s="29">
        <v>50</v>
      </c>
      <c r="K192" s="29">
        <v>0.4</v>
      </c>
      <c r="L192" s="29">
        <v>9.6</v>
      </c>
      <c r="M192" s="29">
        <v>31.2</v>
      </c>
      <c r="N192" s="29">
        <v>12.1</v>
      </c>
      <c r="O192" s="29">
        <v>0.5</v>
      </c>
    </row>
    <row r="193" spans="1:15" ht="31.5" x14ac:dyDescent="0.25">
      <c r="A193" s="28">
        <v>253</v>
      </c>
      <c r="B193" s="28" t="s">
        <v>54</v>
      </c>
      <c r="C193" s="28">
        <v>75</v>
      </c>
      <c r="D193" s="29">
        <v>19.86</v>
      </c>
      <c r="E193" s="29">
        <v>8.1</v>
      </c>
      <c r="F193" s="29">
        <v>3.8</v>
      </c>
      <c r="G193" s="29">
        <v>141</v>
      </c>
      <c r="H193" s="29">
        <v>0.2</v>
      </c>
      <c r="I193" s="29">
        <v>0.9</v>
      </c>
      <c r="J193" s="29">
        <v>30</v>
      </c>
      <c r="K193" s="29">
        <v>0.16</v>
      </c>
      <c r="L193" s="29">
        <v>20</v>
      </c>
      <c r="M193" s="29">
        <v>145</v>
      </c>
      <c r="N193" s="29">
        <v>13</v>
      </c>
      <c r="O193" s="29">
        <v>0.8</v>
      </c>
    </row>
    <row r="194" spans="1:15" ht="15.75" x14ac:dyDescent="0.25">
      <c r="A194" s="28">
        <v>508</v>
      </c>
      <c r="B194" s="28" t="s">
        <v>40</v>
      </c>
      <c r="C194" s="28">
        <v>150</v>
      </c>
      <c r="D194" s="29">
        <v>9.5</v>
      </c>
      <c r="E194" s="29">
        <v>2.2999999999999998</v>
      </c>
      <c r="F194" s="29">
        <v>65.900000000000006</v>
      </c>
      <c r="G194" s="29">
        <v>329</v>
      </c>
      <c r="H194" s="29">
        <v>0.08</v>
      </c>
      <c r="I194" s="29">
        <v>0</v>
      </c>
      <c r="J194" s="29">
        <v>0</v>
      </c>
      <c r="K194" s="29">
        <v>0.04</v>
      </c>
      <c r="L194" s="29">
        <v>12</v>
      </c>
      <c r="M194" s="29">
        <v>72</v>
      </c>
      <c r="N194" s="29">
        <v>49</v>
      </c>
      <c r="O194" s="29">
        <v>1.6</v>
      </c>
    </row>
    <row r="195" spans="1:15" ht="15.75" x14ac:dyDescent="0.25">
      <c r="A195" s="28">
        <v>354</v>
      </c>
      <c r="B195" s="28" t="s">
        <v>56</v>
      </c>
      <c r="C195" s="28">
        <v>200</v>
      </c>
      <c r="D195" s="29">
        <v>0.9</v>
      </c>
      <c r="E195" s="29">
        <v>0</v>
      </c>
      <c r="F195" s="29">
        <v>26.7</v>
      </c>
      <c r="G195" s="29">
        <v>101</v>
      </c>
      <c r="H195" s="29">
        <v>0.01</v>
      </c>
      <c r="I195" s="29">
        <v>60</v>
      </c>
      <c r="J195" s="29">
        <v>0</v>
      </c>
      <c r="K195" s="29">
        <v>0.02</v>
      </c>
      <c r="L195" s="29">
        <v>16</v>
      </c>
      <c r="M195" s="29">
        <v>13</v>
      </c>
      <c r="N195" s="29">
        <v>8</v>
      </c>
      <c r="O195" s="29">
        <v>0.3</v>
      </c>
    </row>
    <row r="196" spans="1:15" ht="15.75" x14ac:dyDescent="0.25">
      <c r="A196" s="9"/>
      <c r="B196" s="9" t="s">
        <v>2</v>
      </c>
      <c r="C196" s="1">
        <v>30</v>
      </c>
      <c r="D196" s="1">
        <v>4.5</v>
      </c>
      <c r="E196" s="1">
        <v>1.2</v>
      </c>
      <c r="F196" s="1">
        <v>14.6</v>
      </c>
      <c r="G196" s="1">
        <v>70</v>
      </c>
      <c r="H196" s="1">
        <v>0.08</v>
      </c>
      <c r="I196" s="1">
        <v>0</v>
      </c>
      <c r="J196" s="1">
        <v>0</v>
      </c>
      <c r="K196" s="1">
        <v>0.03</v>
      </c>
      <c r="L196" s="1">
        <v>12</v>
      </c>
      <c r="M196" s="1">
        <v>44</v>
      </c>
      <c r="N196" s="1">
        <v>17</v>
      </c>
      <c r="O196" s="1">
        <v>1</v>
      </c>
    </row>
    <row r="197" spans="1:15" ht="15.75" x14ac:dyDescent="0.25">
      <c r="A197" s="9"/>
      <c r="B197" s="9" t="s">
        <v>34</v>
      </c>
      <c r="C197" s="9">
        <v>30</v>
      </c>
      <c r="D197" s="9">
        <v>2.5499999999999998</v>
      </c>
      <c r="E197" s="9">
        <v>0.99</v>
      </c>
      <c r="F197" s="9">
        <v>12.75</v>
      </c>
      <c r="G197" s="9">
        <v>77.400000000000006</v>
      </c>
      <c r="H197" s="9">
        <v>0.434</v>
      </c>
      <c r="I197" s="9">
        <v>0.4</v>
      </c>
      <c r="J197" s="9">
        <v>0</v>
      </c>
      <c r="K197" s="9">
        <v>0.33500000000000002</v>
      </c>
      <c r="L197" s="9">
        <v>73</v>
      </c>
      <c r="M197" s="9">
        <v>51</v>
      </c>
      <c r="N197" s="9">
        <v>40</v>
      </c>
      <c r="O197" s="9">
        <v>2.83</v>
      </c>
    </row>
    <row r="198" spans="1:15" ht="15.75" x14ac:dyDescent="0.25">
      <c r="A198" s="9"/>
      <c r="B198" s="10" t="s">
        <v>26</v>
      </c>
      <c r="C198" s="9"/>
      <c r="D198" s="35">
        <f t="shared" ref="D198:O198" si="9">SUM(D192:D197)</f>
        <v>40.919999999999995</v>
      </c>
      <c r="E198" s="35">
        <f t="shared" si="9"/>
        <v>20.359999999999996</v>
      </c>
      <c r="F198" s="35">
        <f t="shared" si="9"/>
        <v>142.51000000000002</v>
      </c>
      <c r="G198" s="35">
        <f t="shared" si="9"/>
        <v>878</v>
      </c>
      <c r="H198" s="35">
        <f t="shared" si="9"/>
        <v>0.85400000000000009</v>
      </c>
      <c r="I198" s="35">
        <f t="shared" si="9"/>
        <v>65.300000000000011</v>
      </c>
      <c r="J198" s="35">
        <f t="shared" si="9"/>
        <v>80</v>
      </c>
      <c r="K198" s="35">
        <f t="shared" si="9"/>
        <v>0.9850000000000001</v>
      </c>
      <c r="L198" s="35">
        <f t="shared" si="9"/>
        <v>142.6</v>
      </c>
      <c r="M198" s="35">
        <f t="shared" si="9"/>
        <v>356.2</v>
      </c>
      <c r="N198" s="35">
        <f t="shared" si="9"/>
        <v>139.1</v>
      </c>
      <c r="O198" s="35">
        <f t="shared" si="9"/>
        <v>7.03</v>
      </c>
    </row>
    <row r="200" spans="1:15" ht="15.75" x14ac:dyDescent="0.25">
      <c r="A200" s="23"/>
    </row>
  </sheetData>
  <mergeCells count="191">
    <mergeCell ref="A6:O6"/>
    <mergeCell ref="B7:O8"/>
    <mergeCell ref="A1:D1"/>
    <mergeCell ref="K1:O1"/>
    <mergeCell ref="A2:D2"/>
    <mergeCell ref="K2:O2"/>
    <mergeCell ref="A3:D3"/>
    <mergeCell ref="K3:O3"/>
    <mergeCell ref="A4:D4"/>
    <mergeCell ref="K4:O4"/>
    <mergeCell ref="A5:D5"/>
    <mergeCell ref="K5:O5"/>
    <mergeCell ref="A28:B28"/>
    <mergeCell ref="A29:A35"/>
    <mergeCell ref="B29:B35"/>
    <mergeCell ref="C29:C35"/>
    <mergeCell ref="D29:D35"/>
    <mergeCell ref="E29:E35"/>
    <mergeCell ref="F29:F35"/>
    <mergeCell ref="A47:B47"/>
    <mergeCell ref="A48:A54"/>
    <mergeCell ref="B48:B54"/>
    <mergeCell ref="C48:C54"/>
    <mergeCell ref="D48:D54"/>
    <mergeCell ref="E48:E54"/>
    <mergeCell ref="F48:F54"/>
    <mergeCell ref="L127:O130"/>
    <mergeCell ref="L131:L133"/>
    <mergeCell ref="M131:M133"/>
    <mergeCell ref="N131:N133"/>
    <mergeCell ref="O131:O133"/>
    <mergeCell ref="G67:G73"/>
    <mergeCell ref="H67:K70"/>
    <mergeCell ref="L67:O70"/>
    <mergeCell ref="H71:H73"/>
    <mergeCell ref="I71:I73"/>
    <mergeCell ref="J71:J73"/>
    <mergeCell ref="K71:K73"/>
    <mergeCell ref="L71:L73"/>
    <mergeCell ref="M71:M73"/>
    <mergeCell ref="N71:N73"/>
    <mergeCell ref="O71:O73"/>
    <mergeCell ref="L87:O90"/>
    <mergeCell ref="A10:A16"/>
    <mergeCell ref="B10:B16"/>
    <mergeCell ref="C10:C16"/>
    <mergeCell ref="D10:D16"/>
    <mergeCell ref="E10:E16"/>
    <mergeCell ref="F10:F16"/>
    <mergeCell ref="G10:G16"/>
    <mergeCell ref="H10:K13"/>
    <mergeCell ref="L10:O13"/>
    <mergeCell ref="H14:H16"/>
    <mergeCell ref="I14:I16"/>
    <mergeCell ref="J14:J16"/>
    <mergeCell ref="K14:K16"/>
    <mergeCell ref="L14:L16"/>
    <mergeCell ref="M14:M16"/>
    <mergeCell ref="N14:N16"/>
    <mergeCell ref="O14:O16"/>
    <mergeCell ref="G29:G35"/>
    <mergeCell ref="H29:K32"/>
    <mergeCell ref="L29:O32"/>
    <mergeCell ref="H33:H35"/>
    <mergeCell ref="I33:I35"/>
    <mergeCell ref="J33:J35"/>
    <mergeCell ref="K33:K35"/>
    <mergeCell ref="L33:L35"/>
    <mergeCell ref="M33:M35"/>
    <mergeCell ref="N33:N35"/>
    <mergeCell ref="O33:O35"/>
    <mergeCell ref="L48:O51"/>
    <mergeCell ref="H52:H54"/>
    <mergeCell ref="I52:I54"/>
    <mergeCell ref="J52:J54"/>
    <mergeCell ref="K52:K54"/>
    <mergeCell ref="L52:L54"/>
    <mergeCell ref="M52:M54"/>
    <mergeCell ref="N52:N54"/>
    <mergeCell ref="O52:O54"/>
    <mergeCell ref="A66:B66"/>
    <mergeCell ref="A67:A73"/>
    <mergeCell ref="B67:B73"/>
    <mergeCell ref="C67:C73"/>
    <mergeCell ref="D67:D73"/>
    <mergeCell ref="E67:E73"/>
    <mergeCell ref="F67:F73"/>
    <mergeCell ref="G48:G54"/>
    <mergeCell ref="H48:K51"/>
    <mergeCell ref="A86:B86"/>
    <mergeCell ref="A87:A93"/>
    <mergeCell ref="B87:B93"/>
    <mergeCell ref="C87:C93"/>
    <mergeCell ref="D87:D93"/>
    <mergeCell ref="E87:E93"/>
    <mergeCell ref="F87:F93"/>
    <mergeCell ref="G87:G93"/>
    <mergeCell ref="H87:K90"/>
    <mergeCell ref="H91:H93"/>
    <mergeCell ref="I91:I93"/>
    <mergeCell ref="J91:J93"/>
    <mergeCell ref="K91:K93"/>
    <mergeCell ref="L91:L93"/>
    <mergeCell ref="M91:M93"/>
    <mergeCell ref="N91:N93"/>
    <mergeCell ref="O91:O93"/>
    <mergeCell ref="A106:B106"/>
    <mergeCell ref="A107:A113"/>
    <mergeCell ref="B107:B113"/>
    <mergeCell ref="C107:C113"/>
    <mergeCell ref="D107:D113"/>
    <mergeCell ref="E107:E113"/>
    <mergeCell ref="F107:F113"/>
    <mergeCell ref="G107:G113"/>
    <mergeCell ref="H107:K110"/>
    <mergeCell ref="L107:O110"/>
    <mergeCell ref="H111:H113"/>
    <mergeCell ref="I111:I113"/>
    <mergeCell ref="J111:J113"/>
    <mergeCell ref="K111:K113"/>
    <mergeCell ref="L111:L113"/>
    <mergeCell ref="M111:M113"/>
    <mergeCell ref="N111:N113"/>
    <mergeCell ref="O111:O113"/>
    <mergeCell ref="A126:B126"/>
    <mergeCell ref="A127:A133"/>
    <mergeCell ref="B127:B133"/>
    <mergeCell ref="C127:C133"/>
    <mergeCell ref="D127:D133"/>
    <mergeCell ref="E127:E133"/>
    <mergeCell ref="F127:F133"/>
    <mergeCell ref="G127:G133"/>
    <mergeCell ref="H127:K130"/>
    <mergeCell ref="H131:H133"/>
    <mergeCell ref="I131:I133"/>
    <mergeCell ref="J131:J133"/>
    <mergeCell ref="K131:K133"/>
    <mergeCell ref="A144:O144"/>
    <mergeCell ref="A145:A151"/>
    <mergeCell ref="B145:B151"/>
    <mergeCell ref="C145:C151"/>
    <mergeCell ref="D145:D151"/>
    <mergeCell ref="E145:E151"/>
    <mergeCell ref="F145:F151"/>
    <mergeCell ref="G145:G151"/>
    <mergeCell ref="H145:K148"/>
    <mergeCell ref="L145:O148"/>
    <mergeCell ref="H149:H151"/>
    <mergeCell ref="I149:I151"/>
    <mergeCell ref="J149:J151"/>
    <mergeCell ref="K149:K151"/>
    <mergeCell ref="L149:L151"/>
    <mergeCell ref="M149:M151"/>
    <mergeCell ref="N149:N151"/>
    <mergeCell ref="O149:O151"/>
    <mergeCell ref="A163:B163"/>
    <mergeCell ref="A164:A170"/>
    <mergeCell ref="B164:B170"/>
    <mergeCell ref="C164:C170"/>
    <mergeCell ref="D164:D170"/>
    <mergeCell ref="E164:E170"/>
    <mergeCell ref="F164:F170"/>
    <mergeCell ref="G164:G170"/>
    <mergeCell ref="H164:K167"/>
    <mergeCell ref="L164:O167"/>
    <mergeCell ref="H168:H170"/>
    <mergeCell ref="I168:I170"/>
    <mergeCell ref="J168:J170"/>
    <mergeCell ref="K168:K170"/>
    <mergeCell ref="L168:L170"/>
    <mergeCell ref="M168:M170"/>
    <mergeCell ref="N168:N170"/>
    <mergeCell ref="O168:O170"/>
    <mergeCell ref="A182:B182"/>
    <mergeCell ref="A183:A189"/>
    <mergeCell ref="B183:B189"/>
    <mergeCell ref="C183:C189"/>
    <mergeCell ref="D183:D189"/>
    <mergeCell ref="E183:E189"/>
    <mergeCell ref="F183:F189"/>
    <mergeCell ref="G183:G189"/>
    <mergeCell ref="H183:K186"/>
    <mergeCell ref="L183:O186"/>
    <mergeCell ref="H187:H189"/>
    <mergeCell ref="I187:I189"/>
    <mergeCell ref="J187:J189"/>
    <mergeCell ref="K187:K189"/>
    <mergeCell ref="L187:L189"/>
    <mergeCell ref="M187:M189"/>
    <mergeCell ref="N187:N189"/>
    <mergeCell ref="O187:O189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zoomScale="75" zoomScaleNormal="75" workbookViewId="0">
      <selection activeCell="D10" sqref="D10:D16"/>
    </sheetView>
  </sheetViews>
  <sheetFormatPr defaultRowHeight="15" x14ac:dyDescent="0.25"/>
  <cols>
    <col min="2" max="2" width="24" customWidth="1"/>
    <col min="4" max="4" width="8" customWidth="1"/>
    <col min="5" max="5" width="9.85546875" customWidth="1"/>
    <col min="6" max="6" width="9.28515625" customWidth="1"/>
    <col min="7" max="7" width="7.28515625" customWidth="1"/>
    <col min="8" max="8" width="8.7109375" customWidth="1"/>
    <col min="9" max="9" width="8.85546875" customWidth="1"/>
    <col min="10" max="10" width="6.5703125" customWidth="1"/>
    <col min="11" max="11" width="7.42578125" customWidth="1"/>
    <col min="12" max="12" width="8.140625" customWidth="1"/>
    <col min="13" max="13" width="9.140625" customWidth="1"/>
    <col min="14" max="14" width="8.5703125" customWidth="1"/>
    <col min="15" max="15" width="6.5703125" customWidth="1"/>
  </cols>
  <sheetData>
    <row r="1" spans="1:15" ht="20.25" x14ac:dyDescent="0.3">
      <c r="A1" s="99" t="s">
        <v>79</v>
      </c>
      <c r="B1" s="99"/>
      <c r="C1" s="99"/>
      <c r="D1" s="99"/>
      <c r="E1" s="27"/>
      <c r="F1" s="27"/>
      <c r="G1" s="27"/>
      <c r="H1" s="27"/>
      <c r="I1" s="27"/>
      <c r="J1" s="27"/>
      <c r="K1" s="99" t="s">
        <v>78</v>
      </c>
      <c r="L1" s="99"/>
      <c r="M1" s="99"/>
      <c r="N1" s="99"/>
      <c r="O1" s="99"/>
    </row>
    <row r="2" spans="1:15" ht="47.25" customHeight="1" x14ac:dyDescent="0.25">
      <c r="A2" s="100" t="s">
        <v>140</v>
      </c>
      <c r="B2" s="100"/>
      <c r="C2" s="100"/>
      <c r="D2" s="100"/>
      <c r="E2" s="27"/>
      <c r="F2" s="27"/>
      <c r="G2" s="27"/>
      <c r="H2" s="27"/>
      <c r="I2" s="27"/>
      <c r="J2" s="27"/>
      <c r="K2" s="101" t="s">
        <v>136</v>
      </c>
      <c r="L2" s="101"/>
      <c r="M2" s="101"/>
      <c r="N2" s="101"/>
      <c r="O2" s="101"/>
    </row>
    <row r="3" spans="1:15" ht="15.75" x14ac:dyDescent="0.25">
      <c r="A3" s="102" t="s">
        <v>80</v>
      </c>
      <c r="B3" s="102"/>
      <c r="C3" s="102"/>
      <c r="D3" s="102"/>
      <c r="E3" s="27"/>
      <c r="F3" s="27"/>
      <c r="G3" s="27"/>
      <c r="H3" s="27"/>
      <c r="I3" s="27"/>
      <c r="J3" s="27"/>
      <c r="K3" s="103" t="s">
        <v>137</v>
      </c>
      <c r="L3" s="103"/>
      <c r="M3" s="103"/>
      <c r="N3" s="103"/>
      <c r="O3" s="103"/>
    </row>
    <row r="4" spans="1:15" x14ac:dyDescent="0.25">
      <c r="A4" s="102" t="s">
        <v>135</v>
      </c>
      <c r="B4" s="102"/>
      <c r="C4" s="102"/>
      <c r="D4" s="102"/>
      <c r="E4" s="27"/>
      <c r="F4" s="27"/>
      <c r="G4" s="27"/>
      <c r="H4" s="27"/>
      <c r="I4" s="27"/>
      <c r="J4" s="27"/>
      <c r="K4" s="102"/>
      <c r="L4" s="102"/>
      <c r="M4" s="102"/>
      <c r="N4" s="102"/>
      <c r="O4" s="102"/>
    </row>
    <row r="5" spans="1:15" x14ac:dyDescent="0.25">
      <c r="A5" s="104"/>
      <c r="B5" s="104"/>
      <c r="C5" s="104"/>
      <c r="D5" s="104"/>
      <c r="K5" s="104"/>
      <c r="L5" s="104"/>
      <c r="M5" s="104"/>
      <c r="N5" s="104"/>
      <c r="O5" s="104"/>
    </row>
    <row r="6" spans="1:15" ht="50.25" customHeight="1" x14ac:dyDescent="0.25">
      <c r="A6" s="96" t="s">
        <v>138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</row>
    <row r="7" spans="1:15" x14ac:dyDescent="0.25">
      <c r="B7" s="101" t="s">
        <v>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</row>
    <row r="8" spans="1:15" ht="15" customHeight="1" x14ac:dyDescent="0.25"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</row>
    <row r="9" spans="1:15" ht="15.75" x14ac:dyDescent="0.25">
      <c r="B9" s="68" t="s">
        <v>139</v>
      </c>
    </row>
    <row r="10" spans="1:15" x14ac:dyDescent="0.25">
      <c r="A10" s="92" t="s">
        <v>5</v>
      </c>
      <c r="B10" s="89" t="s">
        <v>6</v>
      </c>
      <c r="C10" s="92" t="s">
        <v>7</v>
      </c>
      <c r="D10" s="89" t="s">
        <v>8</v>
      </c>
      <c r="E10" s="89" t="s">
        <v>9</v>
      </c>
      <c r="F10" s="92" t="s">
        <v>10</v>
      </c>
      <c r="G10" s="92" t="s">
        <v>11</v>
      </c>
      <c r="H10" s="80" t="s">
        <v>12</v>
      </c>
      <c r="I10" s="81"/>
      <c r="J10" s="81"/>
      <c r="K10" s="82"/>
      <c r="L10" s="80" t="s">
        <v>13</v>
      </c>
      <c r="M10" s="81"/>
      <c r="N10" s="81"/>
      <c r="O10" s="82"/>
    </row>
    <row r="11" spans="1:15" ht="9.75" customHeight="1" x14ac:dyDescent="0.25">
      <c r="A11" s="93"/>
      <c r="B11" s="90"/>
      <c r="C11" s="93"/>
      <c r="D11" s="90"/>
      <c r="E11" s="90"/>
      <c r="F11" s="93"/>
      <c r="G11" s="93"/>
      <c r="H11" s="83"/>
      <c r="I11" s="84"/>
      <c r="J11" s="84"/>
      <c r="K11" s="85"/>
      <c r="L11" s="83"/>
      <c r="M11" s="84"/>
      <c r="N11" s="84"/>
      <c r="O11" s="85"/>
    </row>
    <row r="12" spans="1:15" ht="7.5" customHeight="1" x14ac:dyDescent="0.25">
      <c r="A12" s="93"/>
      <c r="B12" s="90"/>
      <c r="C12" s="93"/>
      <c r="D12" s="90"/>
      <c r="E12" s="90"/>
      <c r="F12" s="93"/>
      <c r="G12" s="93"/>
      <c r="H12" s="83"/>
      <c r="I12" s="84"/>
      <c r="J12" s="84"/>
      <c r="K12" s="85"/>
      <c r="L12" s="83"/>
      <c r="M12" s="84"/>
      <c r="N12" s="84"/>
      <c r="O12" s="85"/>
    </row>
    <row r="13" spans="1:15" x14ac:dyDescent="0.25">
      <c r="A13" s="93"/>
      <c r="B13" s="90"/>
      <c r="C13" s="93"/>
      <c r="D13" s="90"/>
      <c r="E13" s="90"/>
      <c r="F13" s="93"/>
      <c r="G13" s="93"/>
      <c r="H13" s="86"/>
      <c r="I13" s="87"/>
      <c r="J13" s="87"/>
      <c r="K13" s="88"/>
      <c r="L13" s="86"/>
      <c r="M13" s="87"/>
      <c r="N13" s="87"/>
      <c r="O13" s="88"/>
    </row>
    <row r="14" spans="1:15" x14ac:dyDescent="0.25">
      <c r="A14" s="93"/>
      <c r="B14" s="90"/>
      <c r="C14" s="93"/>
      <c r="D14" s="90"/>
      <c r="E14" s="90"/>
      <c r="F14" s="93"/>
      <c r="G14" s="93"/>
      <c r="H14" s="89" t="s">
        <v>14</v>
      </c>
      <c r="I14" s="89" t="s">
        <v>3</v>
      </c>
      <c r="J14" s="89" t="s">
        <v>15</v>
      </c>
      <c r="K14" s="89" t="s">
        <v>16</v>
      </c>
      <c r="L14" s="89" t="s">
        <v>17</v>
      </c>
      <c r="M14" s="89" t="s">
        <v>18</v>
      </c>
      <c r="N14" s="89" t="s">
        <v>19</v>
      </c>
      <c r="O14" s="89" t="s">
        <v>20</v>
      </c>
    </row>
    <row r="15" spans="1:15" ht="3.75" customHeight="1" x14ac:dyDescent="0.25">
      <c r="A15" s="93"/>
      <c r="B15" s="90"/>
      <c r="C15" s="93"/>
      <c r="D15" s="90"/>
      <c r="E15" s="90"/>
      <c r="F15" s="93"/>
      <c r="G15" s="93"/>
      <c r="H15" s="90"/>
      <c r="I15" s="90"/>
      <c r="J15" s="90"/>
      <c r="K15" s="90"/>
      <c r="L15" s="90"/>
      <c r="M15" s="90"/>
      <c r="N15" s="90"/>
      <c r="O15" s="90"/>
    </row>
    <row r="16" spans="1:15" hidden="1" x14ac:dyDescent="0.25">
      <c r="A16" s="94"/>
      <c r="B16" s="91"/>
      <c r="C16" s="94"/>
      <c r="D16" s="91"/>
      <c r="E16" s="91"/>
      <c r="F16" s="94"/>
      <c r="G16" s="94"/>
      <c r="H16" s="91"/>
      <c r="I16" s="91"/>
      <c r="J16" s="91"/>
      <c r="K16" s="91"/>
      <c r="L16" s="91"/>
      <c r="M16" s="91"/>
      <c r="N16" s="91"/>
      <c r="O16" s="91"/>
    </row>
    <row r="17" spans="1:15" ht="15.75" hidden="1" x14ac:dyDescent="0.25">
      <c r="A17" s="5"/>
      <c r="B17" s="7" t="s">
        <v>23</v>
      </c>
      <c r="C17" s="5"/>
      <c r="D17" s="6"/>
      <c r="E17" s="6"/>
      <c r="F17" s="5"/>
      <c r="G17" s="5"/>
      <c r="H17" s="6"/>
      <c r="I17" s="6"/>
      <c r="J17" s="6"/>
      <c r="K17" s="6"/>
      <c r="L17" s="6"/>
      <c r="M17" s="6"/>
      <c r="N17" s="6"/>
      <c r="O17" s="6"/>
    </row>
    <row r="18" spans="1:15" ht="15.75" x14ac:dyDescent="0.25">
      <c r="A18" s="9" t="s">
        <v>27</v>
      </c>
      <c r="B18" s="10" t="s">
        <v>28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42.75" customHeight="1" x14ac:dyDescent="0.25">
      <c r="A19" s="9">
        <v>124</v>
      </c>
      <c r="B19" s="9" t="s">
        <v>30</v>
      </c>
      <c r="C19" s="9">
        <v>300</v>
      </c>
      <c r="D19" s="9">
        <v>8.8699999999999992</v>
      </c>
      <c r="E19" s="9">
        <v>14.5</v>
      </c>
      <c r="F19" s="9">
        <v>12.2</v>
      </c>
      <c r="G19" s="9">
        <v>243.7</v>
      </c>
      <c r="H19" s="9">
        <v>0.06</v>
      </c>
      <c r="I19" s="9">
        <v>12.9</v>
      </c>
      <c r="J19" s="9">
        <v>0</v>
      </c>
      <c r="K19" s="9">
        <v>0.09</v>
      </c>
      <c r="L19" s="9">
        <v>69.599999999999994</v>
      </c>
      <c r="M19" s="9">
        <v>240</v>
      </c>
      <c r="N19" s="9">
        <v>36</v>
      </c>
      <c r="O19" s="9">
        <v>1.5</v>
      </c>
    </row>
    <row r="20" spans="1:15" ht="31.5" x14ac:dyDescent="0.25">
      <c r="A20" s="17" t="s">
        <v>49</v>
      </c>
      <c r="B20" s="17" t="s">
        <v>50</v>
      </c>
      <c r="C20" s="17" t="s">
        <v>43</v>
      </c>
      <c r="D20" s="3">
        <v>25.06</v>
      </c>
      <c r="E20" s="3">
        <v>20.399999999999999</v>
      </c>
      <c r="F20" s="3">
        <v>16.5</v>
      </c>
      <c r="G20" s="3">
        <v>350.5</v>
      </c>
      <c r="H20" s="3">
        <v>0.1</v>
      </c>
      <c r="I20" s="3">
        <v>0</v>
      </c>
      <c r="J20" s="3">
        <v>0</v>
      </c>
      <c r="K20" s="3">
        <v>0.16</v>
      </c>
      <c r="L20" s="3">
        <v>28</v>
      </c>
      <c r="M20" s="3">
        <v>172</v>
      </c>
      <c r="N20" s="3">
        <v>34.6</v>
      </c>
      <c r="O20" s="3">
        <v>2</v>
      </c>
    </row>
    <row r="21" spans="1:15" ht="19.5" customHeight="1" x14ac:dyDescent="0.25">
      <c r="A21" s="17">
        <v>207</v>
      </c>
      <c r="B21" s="17" t="s">
        <v>0</v>
      </c>
      <c r="C21" s="17">
        <v>180</v>
      </c>
      <c r="D21" s="3">
        <v>9.16</v>
      </c>
      <c r="E21" s="3">
        <v>9.0399999999999991</v>
      </c>
      <c r="F21" s="3">
        <v>38.24</v>
      </c>
      <c r="G21" s="3">
        <v>270.89999999999998</v>
      </c>
      <c r="H21" s="3">
        <v>7.0000000000000007E-2</v>
      </c>
      <c r="I21" s="3">
        <v>0.04</v>
      </c>
      <c r="J21" s="3">
        <v>0</v>
      </c>
      <c r="K21" s="3">
        <v>7.0000000000000007E-2</v>
      </c>
      <c r="L21" s="3">
        <v>33.159999999999997</v>
      </c>
      <c r="M21" s="3">
        <v>40.799999999999997</v>
      </c>
      <c r="N21" s="3">
        <v>0</v>
      </c>
      <c r="O21" s="3">
        <v>0.63</v>
      </c>
    </row>
    <row r="22" spans="1:15" ht="28.5" customHeight="1" x14ac:dyDescent="0.25">
      <c r="A22" s="17">
        <v>360</v>
      </c>
      <c r="B22" s="17" t="s">
        <v>75</v>
      </c>
      <c r="C22" s="17">
        <v>200</v>
      </c>
      <c r="D22" s="18">
        <v>0.06</v>
      </c>
      <c r="E22" s="18" t="s">
        <v>33</v>
      </c>
      <c r="F22" s="18">
        <v>24.94</v>
      </c>
      <c r="G22" s="18">
        <v>100</v>
      </c>
      <c r="H22" s="18">
        <v>0.01</v>
      </c>
      <c r="I22" s="18">
        <v>70</v>
      </c>
      <c r="J22" s="18">
        <v>0</v>
      </c>
      <c r="K22" s="18">
        <v>0.02</v>
      </c>
      <c r="L22" s="18">
        <v>16</v>
      </c>
      <c r="M22" s="18">
        <v>13</v>
      </c>
      <c r="N22" s="18">
        <v>8</v>
      </c>
      <c r="O22" s="18">
        <v>0.3</v>
      </c>
    </row>
    <row r="23" spans="1:15" x14ac:dyDescent="0.25">
      <c r="A23" s="1"/>
      <c r="B23" s="1" t="s">
        <v>2</v>
      </c>
      <c r="C23" s="1">
        <v>30</v>
      </c>
      <c r="D23" s="1">
        <v>4.5</v>
      </c>
      <c r="E23" s="1">
        <v>1.2</v>
      </c>
      <c r="F23" s="1">
        <v>14.6</v>
      </c>
      <c r="G23" s="1">
        <v>70</v>
      </c>
      <c r="H23" s="1">
        <v>0.08</v>
      </c>
      <c r="I23" s="1">
        <v>0</v>
      </c>
      <c r="J23" s="1">
        <v>0</v>
      </c>
      <c r="K23" s="1">
        <v>0.03</v>
      </c>
      <c r="L23" s="1">
        <v>12</v>
      </c>
      <c r="M23" s="1">
        <v>44</v>
      </c>
      <c r="N23" s="1">
        <v>17</v>
      </c>
      <c r="O23" s="1">
        <v>1</v>
      </c>
    </row>
    <row r="24" spans="1:15" ht="15.75" x14ac:dyDescent="0.25">
      <c r="A24" s="1"/>
      <c r="B24" s="26" t="s">
        <v>34</v>
      </c>
      <c r="C24" s="26">
        <v>30</v>
      </c>
      <c r="D24" s="26">
        <v>2.5499999999999998</v>
      </c>
      <c r="E24" s="26">
        <v>0.99</v>
      </c>
      <c r="F24" s="26">
        <v>12.75</v>
      </c>
      <c r="G24" s="26">
        <v>77.400000000000006</v>
      </c>
      <c r="H24" s="26">
        <v>0.434</v>
      </c>
      <c r="I24" s="26">
        <v>0.4</v>
      </c>
      <c r="J24" s="26">
        <v>0</v>
      </c>
      <c r="K24" s="26">
        <v>0.33500000000000002</v>
      </c>
      <c r="L24" s="26">
        <v>73</v>
      </c>
      <c r="M24" s="26">
        <v>51</v>
      </c>
      <c r="N24" s="26">
        <v>40</v>
      </c>
      <c r="O24" s="26">
        <v>2.83</v>
      </c>
    </row>
    <row r="25" spans="1:15" ht="16.5" customHeight="1" x14ac:dyDescent="0.25">
      <c r="A25" s="9"/>
      <c r="B25" s="17" t="s">
        <v>21</v>
      </c>
      <c r="C25" s="17">
        <v>50</v>
      </c>
      <c r="D25" s="18">
        <v>1.7</v>
      </c>
      <c r="E25" s="18">
        <v>15.1</v>
      </c>
      <c r="F25" s="18">
        <v>32.4</v>
      </c>
      <c r="G25" s="18">
        <v>265</v>
      </c>
      <c r="H25" s="18">
        <v>0.05</v>
      </c>
      <c r="I25" s="18">
        <v>0</v>
      </c>
      <c r="J25" s="18">
        <v>6</v>
      </c>
      <c r="K25" s="18">
        <v>0.02</v>
      </c>
      <c r="L25" s="18">
        <v>8</v>
      </c>
      <c r="M25" s="18">
        <v>42</v>
      </c>
      <c r="N25" s="18">
        <v>6</v>
      </c>
      <c r="O25" s="18">
        <v>0.6</v>
      </c>
    </row>
    <row r="26" spans="1:15" ht="15" customHeight="1" x14ac:dyDescent="0.25">
      <c r="A26" s="9"/>
      <c r="B26" s="10" t="s">
        <v>26</v>
      </c>
      <c r="C26" s="11"/>
      <c r="D26" s="24">
        <f t="shared" ref="D26:O26" si="0">SUM(D19:D25)</f>
        <v>51.900000000000006</v>
      </c>
      <c r="E26" s="30">
        <f t="shared" si="0"/>
        <v>61.230000000000004</v>
      </c>
      <c r="F26" s="30">
        <f t="shared" si="0"/>
        <v>151.63</v>
      </c>
      <c r="G26" s="30">
        <f t="shared" si="0"/>
        <v>1377.5</v>
      </c>
      <c r="H26" s="30">
        <f t="shared" si="0"/>
        <v>0.80400000000000005</v>
      </c>
      <c r="I26" s="30">
        <f t="shared" si="0"/>
        <v>83.34</v>
      </c>
      <c r="J26" s="30">
        <f t="shared" si="0"/>
        <v>6</v>
      </c>
      <c r="K26" s="30">
        <f t="shared" si="0"/>
        <v>0.72500000000000009</v>
      </c>
      <c r="L26" s="30">
        <f t="shared" si="0"/>
        <v>239.76</v>
      </c>
      <c r="M26" s="30">
        <f t="shared" si="0"/>
        <v>602.79999999999995</v>
      </c>
      <c r="N26" s="30">
        <f t="shared" si="0"/>
        <v>141.6</v>
      </c>
      <c r="O26" s="30">
        <f t="shared" si="0"/>
        <v>8.86</v>
      </c>
    </row>
    <row r="27" spans="1:15" ht="15.75" hidden="1" x14ac:dyDescent="0.25">
      <c r="A27" s="25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ht="15.75" hidden="1" x14ac:dyDescent="0.25">
      <c r="A28" s="25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01.25" customHeight="1" x14ac:dyDescent="0.25">
      <c r="A29" s="25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52.5" customHeight="1" x14ac:dyDescent="0.25">
      <c r="A30" s="108" t="s">
        <v>36</v>
      </c>
      <c r="B30" s="105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5">
      <c r="A31" s="109" t="s">
        <v>5</v>
      </c>
      <c r="B31" s="122" t="s">
        <v>6</v>
      </c>
      <c r="C31" s="109" t="s">
        <v>7</v>
      </c>
      <c r="D31" s="122" t="s">
        <v>8</v>
      </c>
      <c r="E31" s="122" t="s">
        <v>9</v>
      </c>
      <c r="F31" s="109" t="s">
        <v>10</v>
      </c>
      <c r="G31" s="109" t="s">
        <v>11</v>
      </c>
      <c r="H31" s="113" t="s">
        <v>12</v>
      </c>
      <c r="I31" s="114"/>
      <c r="J31" s="114"/>
      <c r="K31" s="115"/>
      <c r="L31" s="113" t="s">
        <v>13</v>
      </c>
      <c r="M31" s="114"/>
      <c r="N31" s="114"/>
      <c r="O31" s="115"/>
    </row>
    <row r="32" spans="1:15" x14ac:dyDescent="0.25">
      <c r="A32" s="110"/>
      <c r="B32" s="123"/>
      <c r="C32" s="110"/>
      <c r="D32" s="123"/>
      <c r="E32" s="123"/>
      <c r="F32" s="110"/>
      <c r="G32" s="110"/>
      <c r="H32" s="116"/>
      <c r="I32" s="117"/>
      <c r="J32" s="117"/>
      <c r="K32" s="118"/>
      <c r="L32" s="116"/>
      <c r="M32" s="117"/>
      <c r="N32" s="117"/>
      <c r="O32" s="118"/>
    </row>
    <row r="33" spans="1:15" x14ac:dyDescent="0.25">
      <c r="A33" s="110"/>
      <c r="B33" s="123"/>
      <c r="C33" s="110"/>
      <c r="D33" s="123"/>
      <c r="E33" s="123"/>
      <c r="F33" s="110"/>
      <c r="G33" s="110"/>
      <c r="H33" s="116"/>
      <c r="I33" s="117"/>
      <c r="J33" s="117"/>
      <c r="K33" s="118"/>
      <c r="L33" s="116"/>
      <c r="M33" s="117"/>
      <c r="N33" s="117"/>
      <c r="O33" s="118"/>
    </row>
    <row r="34" spans="1:15" x14ac:dyDescent="0.25">
      <c r="A34" s="110"/>
      <c r="B34" s="123"/>
      <c r="C34" s="110"/>
      <c r="D34" s="123"/>
      <c r="E34" s="123"/>
      <c r="F34" s="110"/>
      <c r="G34" s="110"/>
      <c r="H34" s="119"/>
      <c r="I34" s="120"/>
      <c r="J34" s="120"/>
      <c r="K34" s="121"/>
      <c r="L34" s="119"/>
      <c r="M34" s="120"/>
      <c r="N34" s="120"/>
      <c r="O34" s="121"/>
    </row>
    <row r="35" spans="1:15" x14ac:dyDescent="0.25">
      <c r="A35" s="110"/>
      <c r="B35" s="123"/>
      <c r="C35" s="110"/>
      <c r="D35" s="123"/>
      <c r="E35" s="123"/>
      <c r="F35" s="110"/>
      <c r="G35" s="110"/>
      <c r="H35" s="122" t="s">
        <v>14</v>
      </c>
      <c r="I35" s="122" t="s">
        <v>3</v>
      </c>
      <c r="J35" s="122" t="s">
        <v>15</v>
      </c>
      <c r="K35" s="122" t="s">
        <v>16</v>
      </c>
      <c r="L35" s="122" t="s">
        <v>17</v>
      </c>
      <c r="M35" s="122" t="s">
        <v>18</v>
      </c>
      <c r="N35" s="122" t="s">
        <v>19</v>
      </c>
      <c r="O35" s="122" t="s">
        <v>20</v>
      </c>
    </row>
    <row r="36" spans="1:15" x14ac:dyDescent="0.25">
      <c r="A36" s="110"/>
      <c r="B36" s="123"/>
      <c r="C36" s="110"/>
      <c r="D36" s="123"/>
      <c r="E36" s="123"/>
      <c r="F36" s="110"/>
      <c r="G36" s="110"/>
      <c r="H36" s="123"/>
      <c r="I36" s="123"/>
      <c r="J36" s="123"/>
      <c r="K36" s="123"/>
      <c r="L36" s="123"/>
      <c r="M36" s="123"/>
      <c r="N36" s="123"/>
      <c r="O36" s="123"/>
    </row>
    <row r="37" spans="1:15" x14ac:dyDescent="0.25">
      <c r="A37" s="111"/>
      <c r="B37" s="124"/>
      <c r="C37" s="111"/>
      <c r="D37" s="124"/>
      <c r="E37" s="124"/>
      <c r="F37" s="111"/>
      <c r="G37" s="111"/>
      <c r="H37" s="124"/>
      <c r="I37" s="124"/>
      <c r="J37" s="124"/>
      <c r="K37" s="124"/>
      <c r="L37" s="124"/>
      <c r="M37" s="124"/>
      <c r="N37" s="124"/>
      <c r="O37" s="124"/>
    </row>
    <row r="38" spans="1:15" x14ac:dyDescent="0.25">
      <c r="A38" s="3">
        <v>1</v>
      </c>
      <c r="B38" s="3">
        <v>2</v>
      </c>
      <c r="C38" s="3">
        <v>3</v>
      </c>
      <c r="D38" s="3">
        <v>4</v>
      </c>
      <c r="E38" s="3">
        <v>5</v>
      </c>
      <c r="F38" s="3">
        <v>6</v>
      </c>
      <c r="G38" s="3">
        <v>7</v>
      </c>
      <c r="H38" s="3">
        <v>8</v>
      </c>
      <c r="I38" s="3">
        <v>9</v>
      </c>
      <c r="J38" s="3">
        <v>10</v>
      </c>
      <c r="K38" s="3">
        <v>11</v>
      </c>
      <c r="L38" s="3">
        <v>12</v>
      </c>
      <c r="M38" s="3">
        <v>13</v>
      </c>
      <c r="N38" s="3">
        <v>14</v>
      </c>
      <c r="O38" s="3">
        <v>15</v>
      </c>
    </row>
    <row r="39" spans="1:15" x14ac:dyDescent="0.25">
      <c r="A39" s="3"/>
      <c r="B39" s="67" t="s">
        <v>28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28.5" customHeight="1" x14ac:dyDescent="0.25">
      <c r="A40" s="3">
        <v>110</v>
      </c>
      <c r="B40" s="3" t="s">
        <v>44</v>
      </c>
      <c r="C40" s="3">
        <v>250</v>
      </c>
      <c r="D40" s="3">
        <v>1.83</v>
      </c>
      <c r="E40" s="3">
        <v>4.9000000000000004</v>
      </c>
      <c r="F40" s="3">
        <v>15.2</v>
      </c>
      <c r="G40" s="3">
        <v>112.3</v>
      </c>
      <c r="H40" s="3">
        <v>0.05</v>
      </c>
      <c r="I40" s="3">
        <v>10.8</v>
      </c>
      <c r="J40" s="3">
        <v>0</v>
      </c>
      <c r="K40" s="3">
        <v>0.08</v>
      </c>
      <c r="L40" s="3">
        <v>58</v>
      </c>
      <c r="M40" s="3">
        <v>200</v>
      </c>
      <c r="N40" s="3">
        <v>30</v>
      </c>
      <c r="O40" s="3">
        <v>1.3</v>
      </c>
    </row>
    <row r="41" spans="1:15" ht="36" customHeight="1" x14ac:dyDescent="0.25">
      <c r="A41" s="3">
        <v>253</v>
      </c>
      <c r="B41" s="3" t="s">
        <v>54</v>
      </c>
      <c r="C41" s="3">
        <v>80</v>
      </c>
      <c r="D41" s="3">
        <v>10.6</v>
      </c>
      <c r="E41" s="3">
        <v>5.4</v>
      </c>
      <c r="F41" s="3">
        <v>5.6</v>
      </c>
      <c r="G41" s="3">
        <v>115</v>
      </c>
      <c r="H41" s="3">
        <v>0.2</v>
      </c>
      <c r="I41" s="3">
        <v>0</v>
      </c>
      <c r="J41" s="3">
        <v>30</v>
      </c>
      <c r="K41" s="3">
        <v>0.16</v>
      </c>
      <c r="L41" s="3">
        <v>424.5</v>
      </c>
      <c r="M41" s="3">
        <v>145</v>
      </c>
      <c r="N41" s="3">
        <v>7.5</v>
      </c>
      <c r="O41" s="3">
        <v>0.4</v>
      </c>
    </row>
    <row r="42" spans="1:15" ht="25.5" customHeight="1" x14ac:dyDescent="0.25">
      <c r="A42" s="3">
        <v>508</v>
      </c>
      <c r="B42" s="3" t="s">
        <v>1</v>
      </c>
      <c r="C42" s="3">
        <v>180</v>
      </c>
      <c r="D42" s="3">
        <v>11.1</v>
      </c>
      <c r="E42" s="3">
        <v>2.76</v>
      </c>
      <c r="F42" s="3">
        <v>79.08</v>
      </c>
      <c r="G42" s="3">
        <v>394</v>
      </c>
      <c r="H42" s="3">
        <v>0.09</v>
      </c>
      <c r="I42" s="3">
        <v>0</v>
      </c>
      <c r="J42" s="3">
        <v>0</v>
      </c>
      <c r="K42" s="3">
        <v>0.05</v>
      </c>
      <c r="L42" s="3">
        <v>14.4</v>
      </c>
      <c r="M42" s="3">
        <v>86.4</v>
      </c>
      <c r="N42" s="3">
        <v>58.8</v>
      </c>
      <c r="O42" s="3">
        <v>1.9</v>
      </c>
    </row>
    <row r="43" spans="1:15" ht="21" customHeight="1" x14ac:dyDescent="0.25">
      <c r="A43" s="3">
        <v>639</v>
      </c>
      <c r="B43" s="3" t="s">
        <v>41</v>
      </c>
      <c r="C43" s="3">
        <v>200</v>
      </c>
      <c r="D43" s="3">
        <v>8.1</v>
      </c>
      <c r="E43" s="3">
        <v>1.2</v>
      </c>
      <c r="F43" s="3">
        <v>42</v>
      </c>
      <c r="G43" s="3">
        <v>120</v>
      </c>
      <c r="H43" s="3">
        <v>0.02</v>
      </c>
      <c r="I43" s="3">
        <v>70</v>
      </c>
      <c r="J43" s="3">
        <v>0</v>
      </c>
      <c r="K43" s="3">
        <v>0</v>
      </c>
      <c r="L43" s="3">
        <v>12</v>
      </c>
      <c r="M43" s="3">
        <v>4</v>
      </c>
      <c r="N43" s="3">
        <v>4</v>
      </c>
      <c r="O43" s="3">
        <v>0.8</v>
      </c>
    </row>
    <row r="44" spans="1:15" ht="24" customHeight="1" x14ac:dyDescent="0.25">
      <c r="A44" s="3"/>
      <c r="B44" s="3" t="s">
        <v>2</v>
      </c>
      <c r="C44" s="1">
        <v>30</v>
      </c>
      <c r="D44" s="1">
        <v>4.5</v>
      </c>
      <c r="E44" s="1">
        <v>1.2</v>
      </c>
      <c r="F44" s="1">
        <v>14.6</v>
      </c>
      <c r="G44" s="1">
        <v>70</v>
      </c>
      <c r="H44" s="1">
        <v>0.08</v>
      </c>
      <c r="I44" s="1">
        <v>0</v>
      </c>
      <c r="J44" s="1">
        <v>0</v>
      </c>
      <c r="K44" s="1">
        <v>0.03</v>
      </c>
      <c r="L44" s="1">
        <v>12</v>
      </c>
      <c r="M44" s="1">
        <v>44</v>
      </c>
      <c r="N44" s="1">
        <v>17</v>
      </c>
      <c r="O44" s="1">
        <v>1</v>
      </c>
    </row>
    <row r="45" spans="1:15" ht="23.25" customHeight="1" x14ac:dyDescent="0.25">
      <c r="A45" s="3"/>
      <c r="B45" s="3" t="s">
        <v>34</v>
      </c>
      <c r="C45" s="3">
        <v>30</v>
      </c>
      <c r="D45" s="3">
        <v>2.5499999999999998</v>
      </c>
      <c r="E45" s="3">
        <v>0.99</v>
      </c>
      <c r="F45" s="3">
        <v>12.75</v>
      </c>
      <c r="G45" s="3">
        <v>77.400000000000006</v>
      </c>
      <c r="H45" s="3">
        <v>0.434</v>
      </c>
      <c r="I45" s="3">
        <v>0.4</v>
      </c>
      <c r="J45" s="3">
        <v>0</v>
      </c>
      <c r="K45" s="3">
        <v>0.33500000000000002</v>
      </c>
      <c r="L45" s="3">
        <v>73</v>
      </c>
      <c r="M45" s="3">
        <v>51</v>
      </c>
      <c r="N45" s="3">
        <v>40</v>
      </c>
      <c r="O45" s="3">
        <v>2.83</v>
      </c>
    </row>
    <row r="46" spans="1:15" x14ac:dyDescent="0.25">
      <c r="A46" s="3"/>
      <c r="B46" s="67" t="s">
        <v>26</v>
      </c>
      <c r="C46" s="67"/>
      <c r="D46" s="67">
        <f t="shared" ref="D46:O46" si="1">SUM(D40:D45)</f>
        <v>38.68</v>
      </c>
      <c r="E46" s="67">
        <f t="shared" si="1"/>
        <v>16.45</v>
      </c>
      <c r="F46" s="67">
        <f t="shared" si="1"/>
        <v>169.23</v>
      </c>
      <c r="G46" s="67">
        <f t="shared" si="1"/>
        <v>888.69999999999993</v>
      </c>
      <c r="H46" s="67">
        <f t="shared" si="1"/>
        <v>0.874</v>
      </c>
      <c r="I46" s="67">
        <f t="shared" si="1"/>
        <v>81.2</v>
      </c>
      <c r="J46" s="67">
        <f t="shared" si="1"/>
        <v>30</v>
      </c>
      <c r="K46" s="67">
        <f t="shared" si="1"/>
        <v>0.65500000000000003</v>
      </c>
      <c r="L46" s="67">
        <f t="shared" si="1"/>
        <v>593.9</v>
      </c>
      <c r="M46" s="67">
        <f t="shared" si="1"/>
        <v>530.4</v>
      </c>
      <c r="N46" s="67">
        <f t="shared" si="1"/>
        <v>157.30000000000001</v>
      </c>
      <c r="O46" s="67">
        <f t="shared" si="1"/>
        <v>8.23</v>
      </c>
    </row>
    <row r="47" spans="1:15" ht="1.5" customHeight="1" x14ac:dyDescent="0.25">
      <c r="A47" s="69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1:15" hidden="1" x14ac:dyDescent="0.25">
      <c r="A48" s="69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5" hidden="1" x14ac:dyDescent="0.25">
      <c r="A49" s="69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1:15" hidden="1" x14ac:dyDescent="0.25">
      <c r="A50" s="69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ht="198" customHeight="1" x14ac:dyDescent="0.25">
      <c r="A51" s="69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 ht="68.25" customHeight="1" x14ac:dyDescent="0.25">
      <c r="A52" s="108" t="s">
        <v>42</v>
      </c>
      <c r="B52" s="105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 x14ac:dyDescent="0.25">
      <c r="A53" s="109" t="s">
        <v>5</v>
      </c>
      <c r="B53" s="122" t="s">
        <v>6</v>
      </c>
      <c r="C53" s="109" t="s">
        <v>7</v>
      </c>
      <c r="D53" s="122" t="s">
        <v>8</v>
      </c>
      <c r="E53" s="122" t="s">
        <v>9</v>
      </c>
      <c r="F53" s="109" t="s">
        <v>10</v>
      </c>
      <c r="G53" s="109" t="s">
        <v>11</v>
      </c>
      <c r="H53" s="113" t="s">
        <v>12</v>
      </c>
      <c r="I53" s="114"/>
      <c r="J53" s="114"/>
      <c r="K53" s="115"/>
      <c r="L53" s="113" t="s">
        <v>13</v>
      </c>
      <c r="M53" s="114"/>
      <c r="N53" s="114"/>
      <c r="O53" s="115"/>
    </row>
    <row r="54" spans="1:15" x14ac:dyDescent="0.25">
      <c r="A54" s="110"/>
      <c r="B54" s="123"/>
      <c r="C54" s="110"/>
      <c r="D54" s="123"/>
      <c r="E54" s="123"/>
      <c r="F54" s="110"/>
      <c r="G54" s="110"/>
      <c r="H54" s="116"/>
      <c r="I54" s="117"/>
      <c r="J54" s="117"/>
      <c r="K54" s="118"/>
      <c r="L54" s="116"/>
      <c r="M54" s="117"/>
      <c r="N54" s="117"/>
      <c r="O54" s="118"/>
    </row>
    <row r="55" spans="1:15" x14ac:dyDescent="0.25">
      <c r="A55" s="110"/>
      <c r="B55" s="123"/>
      <c r="C55" s="110"/>
      <c r="D55" s="123"/>
      <c r="E55" s="123"/>
      <c r="F55" s="110"/>
      <c r="G55" s="110"/>
      <c r="H55" s="116"/>
      <c r="I55" s="117"/>
      <c r="J55" s="117"/>
      <c r="K55" s="118"/>
      <c r="L55" s="116"/>
      <c r="M55" s="117"/>
      <c r="N55" s="117"/>
      <c r="O55" s="118"/>
    </row>
    <row r="56" spans="1:15" x14ac:dyDescent="0.25">
      <c r="A56" s="110"/>
      <c r="B56" s="123"/>
      <c r="C56" s="110"/>
      <c r="D56" s="123"/>
      <c r="E56" s="123"/>
      <c r="F56" s="110"/>
      <c r="G56" s="110"/>
      <c r="H56" s="119"/>
      <c r="I56" s="120"/>
      <c r="J56" s="120"/>
      <c r="K56" s="121"/>
      <c r="L56" s="119"/>
      <c r="M56" s="120"/>
      <c r="N56" s="120"/>
      <c r="O56" s="121"/>
    </row>
    <row r="57" spans="1:15" x14ac:dyDescent="0.25">
      <c r="A57" s="110"/>
      <c r="B57" s="123"/>
      <c r="C57" s="110"/>
      <c r="D57" s="123"/>
      <c r="E57" s="123"/>
      <c r="F57" s="110"/>
      <c r="G57" s="110"/>
      <c r="H57" s="122" t="s">
        <v>14</v>
      </c>
      <c r="I57" s="122" t="s">
        <v>3</v>
      </c>
      <c r="J57" s="122" t="s">
        <v>15</v>
      </c>
      <c r="K57" s="122" t="s">
        <v>16</v>
      </c>
      <c r="L57" s="122" t="s">
        <v>17</v>
      </c>
      <c r="M57" s="122" t="s">
        <v>18</v>
      </c>
      <c r="N57" s="122" t="s">
        <v>19</v>
      </c>
      <c r="O57" s="122" t="s">
        <v>20</v>
      </c>
    </row>
    <row r="58" spans="1:15" x14ac:dyDescent="0.25">
      <c r="A58" s="110"/>
      <c r="B58" s="123"/>
      <c r="C58" s="110"/>
      <c r="D58" s="123"/>
      <c r="E58" s="123"/>
      <c r="F58" s="110"/>
      <c r="G58" s="110"/>
      <c r="H58" s="123"/>
      <c r="I58" s="123"/>
      <c r="J58" s="123"/>
      <c r="K58" s="123"/>
      <c r="L58" s="123"/>
      <c r="M58" s="123"/>
      <c r="N58" s="123"/>
      <c r="O58" s="123"/>
    </row>
    <row r="59" spans="1:15" x14ac:dyDescent="0.25">
      <c r="A59" s="111"/>
      <c r="B59" s="124"/>
      <c r="C59" s="111"/>
      <c r="D59" s="124"/>
      <c r="E59" s="124"/>
      <c r="F59" s="111"/>
      <c r="G59" s="111"/>
      <c r="H59" s="124"/>
      <c r="I59" s="124"/>
      <c r="J59" s="124"/>
      <c r="K59" s="124"/>
      <c r="L59" s="124"/>
      <c r="M59" s="124"/>
      <c r="N59" s="124"/>
      <c r="O59" s="124"/>
    </row>
    <row r="60" spans="1:15" x14ac:dyDescent="0.25">
      <c r="A60" s="3">
        <v>1</v>
      </c>
      <c r="B60" s="3">
        <v>2</v>
      </c>
      <c r="C60" s="3">
        <v>3</v>
      </c>
      <c r="D60" s="3">
        <v>4</v>
      </c>
      <c r="E60" s="3">
        <v>5</v>
      </c>
      <c r="F60" s="3">
        <v>6</v>
      </c>
      <c r="G60" s="3">
        <v>7</v>
      </c>
      <c r="H60" s="3">
        <v>8</v>
      </c>
      <c r="I60" s="3">
        <v>9</v>
      </c>
      <c r="J60" s="3">
        <v>10</v>
      </c>
      <c r="K60" s="3">
        <v>11</v>
      </c>
      <c r="L60" s="3">
        <v>12</v>
      </c>
      <c r="M60" s="3">
        <v>13</v>
      </c>
      <c r="N60" s="3">
        <v>14</v>
      </c>
      <c r="O60" s="3">
        <v>15</v>
      </c>
    </row>
    <row r="61" spans="1:15" x14ac:dyDescent="0.25">
      <c r="A61" s="3"/>
      <c r="B61" s="67" t="s">
        <v>28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30" x14ac:dyDescent="0.25">
      <c r="A62" s="3">
        <v>139</v>
      </c>
      <c r="B62" s="3" t="s">
        <v>71</v>
      </c>
      <c r="C62" s="3">
        <v>300</v>
      </c>
      <c r="D62" s="3">
        <v>10.7</v>
      </c>
      <c r="E62" s="3">
        <v>19.8</v>
      </c>
      <c r="F62" s="3">
        <v>28.4</v>
      </c>
      <c r="G62" s="3">
        <v>348</v>
      </c>
      <c r="H62" s="3">
        <v>8.9</v>
      </c>
      <c r="I62" s="3">
        <v>1.2</v>
      </c>
      <c r="J62" s="3">
        <v>0.05</v>
      </c>
      <c r="K62" s="3">
        <v>8.1999999999999993</v>
      </c>
      <c r="L62" s="3">
        <v>98.4</v>
      </c>
      <c r="M62" s="3">
        <v>393</v>
      </c>
      <c r="N62" s="3">
        <v>67.599999999999994</v>
      </c>
      <c r="O62" s="3">
        <v>2.6</v>
      </c>
    </row>
    <row r="63" spans="1:15" ht="30.75" customHeight="1" x14ac:dyDescent="0.25">
      <c r="A63" s="3">
        <v>265</v>
      </c>
      <c r="B63" s="3" t="s">
        <v>45</v>
      </c>
      <c r="C63" s="3" t="s">
        <v>72</v>
      </c>
      <c r="D63" s="3">
        <v>51.6</v>
      </c>
      <c r="E63" s="3">
        <v>18.7</v>
      </c>
      <c r="F63" s="3">
        <v>82.8</v>
      </c>
      <c r="G63" s="3">
        <v>717</v>
      </c>
      <c r="H63" s="3">
        <v>0.06</v>
      </c>
      <c r="I63" s="3">
        <v>0.5</v>
      </c>
      <c r="J63" s="3">
        <v>1</v>
      </c>
      <c r="K63" s="3">
        <v>4.4000000000000004</v>
      </c>
      <c r="L63" s="3">
        <v>40.9</v>
      </c>
      <c r="M63" s="3">
        <v>123.2</v>
      </c>
      <c r="N63" s="3">
        <v>42.4</v>
      </c>
      <c r="O63" s="3">
        <v>10.16</v>
      </c>
    </row>
    <row r="64" spans="1:15" ht="26.25" customHeight="1" x14ac:dyDescent="0.25">
      <c r="A64" s="3">
        <v>639</v>
      </c>
      <c r="B64" s="3" t="s">
        <v>41</v>
      </c>
      <c r="C64" s="3">
        <v>200</v>
      </c>
      <c r="D64" s="3">
        <v>8.1</v>
      </c>
      <c r="E64" s="3">
        <v>1.2</v>
      </c>
      <c r="F64" s="3">
        <v>42</v>
      </c>
      <c r="G64" s="3">
        <v>120</v>
      </c>
      <c r="H64" s="3">
        <v>0.02</v>
      </c>
      <c r="I64" s="3">
        <v>70</v>
      </c>
      <c r="J64" s="3">
        <v>0</v>
      </c>
      <c r="K64" s="3">
        <v>0</v>
      </c>
      <c r="L64" s="3">
        <v>12</v>
      </c>
      <c r="M64" s="3">
        <v>4</v>
      </c>
      <c r="N64" s="3">
        <v>4</v>
      </c>
      <c r="O64" s="3">
        <v>0.8</v>
      </c>
    </row>
    <row r="65" spans="1:15" x14ac:dyDescent="0.25">
      <c r="A65" s="3"/>
      <c r="B65" s="3" t="s">
        <v>2</v>
      </c>
      <c r="C65" s="1">
        <v>30</v>
      </c>
      <c r="D65" s="1">
        <v>4.5</v>
      </c>
      <c r="E65" s="1">
        <v>1.2</v>
      </c>
      <c r="F65" s="1">
        <v>14.6</v>
      </c>
      <c r="G65" s="1">
        <v>70</v>
      </c>
      <c r="H65" s="1">
        <v>0.08</v>
      </c>
      <c r="I65" s="1">
        <v>0</v>
      </c>
      <c r="J65" s="1">
        <v>0</v>
      </c>
      <c r="K65" s="1">
        <v>0.03</v>
      </c>
      <c r="L65" s="1">
        <v>12</v>
      </c>
      <c r="M65" s="1">
        <v>44</v>
      </c>
      <c r="N65" s="1">
        <v>17</v>
      </c>
      <c r="O65" s="1">
        <v>1</v>
      </c>
    </row>
    <row r="66" spans="1:15" ht="25.5" customHeight="1" x14ac:dyDescent="0.25">
      <c r="A66" s="3"/>
      <c r="B66" s="3" t="s">
        <v>34</v>
      </c>
      <c r="C66" s="3">
        <v>30</v>
      </c>
      <c r="D66" s="3">
        <v>2.5499999999999998</v>
      </c>
      <c r="E66" s="3">
        <v>0.99</v>
      </c>
      <c r="F66" s="3">
        <v>12.75</v>
      </c>
      <c r="G66" s="3">
        <v>77.400000000000006</v>
      </c>
      <c r="H66" s="3">
        <v>0.434</v>
      </c>
      <c r="I66" s="3">
        <v>0.4</v>
      </c>
      <c r="J66" s="3">
        <v>0</v>
      </c>
      <c r="K66" s="3">
        <v>0.33500000000000002</v>
      </c>
      <c r="L66" s="3">
        <v>73</v>
      </c>
      <c r="M66" s="3">
        <v>51</v>
      </c>
      <c r="N66" s="3">
        <v>40</v>
      </c>
      <c r="O66" s="3">
        <v>2.83</v>
      </c>
    </row>
    <row r="67" spans="1:15" x14ac:dyDescent="0.25">
      <c r="A67" s="3"/>
      <c r="B67" s="3" t="s">
        <v>60</v>
      </c>
      <c r="C67" s="3">
        <v>50</v>
      </c>
      <c r="D67" s="3">
        <v>5.4</v>
      </c>
      <c r="E67" s="3">
        <v>5.3</v>
      </c>
      <c r="F67" s="3">
        <v>72.099999999999994</v>
      </c>
      <c r="G67" s="3">
        <v>103</v>
      </c>
      <c r="H67" s="3">
        <v>0.08</v>
      </c>
      <c r="I67" s="3">
        <v>0</v>
      </c>
      <c r="J67" s="3">
        <v>0</v>
      </c>
      <c r="K67" s="3">
        <v>0.02</v>
      </c>
      <c r="L67" s="3">
        <v>12</v>
      </c>
      <c r="M67" s="3">
        <v>53</v>
      </c>
      <c r="N67" s="3">
        <v>10</v>
      </c>
      <c r="O67" s="3">
        <v>0.9</v>
      </c>
    </row>
    <row r="68" spans="1:15" x14ac:dyDescent="0.25">
      <c r="A68" s="3"/>
      <c r="B68" s="67" t="s">
        <v>26</v>
      </c>
      <c r="C68" s="67"/>
      <c r="D68" s="67">
        <f t="shared" ref="D68:O68" si="2">SUM(D62:D67)</f>
        <v>82.85</v>
      </c>
      <c r="E68" s="67">
        <f t="shared" si="2"/>
        <v>47.190000000000005</v>
      </c>
      <c r="F68" s="67">
        <f t="shared" si="2"/>
        <v>252.64999999999998</v>
      </c>
      <c r="G68" s="67">
        <f t="shared" si="2"/>
        <v>1435.4</v>
      </c>
      <c r="H68" s="67">
        <f t="shared" si="2"/>
        <v>9.5739999999999998</v>
      </c>
      <c r="I68" s="67">
        <f t="shared" si="2"/>
        <v>72.100000000000009</v>
      </c>
      <c r="J68" s="67">
        <f t="shared" si="2"/>
        <v>1.05</v>
      </c>
      <c r="K68" s="67">
        <f t="shared" si="2"/>
        <v>12.984999999999999</v>
      </c>
      <c r="L68" s="67">
        <f t="shared" si="2"/>
        <v>248.3</v>
      </c>
      <c r="M68" s="67">
        <f t="shared" si="2"/>
        <v>668.2</v>
      </c>
      <c r="N68" s="67">
        <f t="shared" si="2"/>
        <v>181</v>
      </c>
      <c r="O68" s="67">
        <f t="shared" si="2"/>
        <v>18.29</v>
      </c>
    </row>
    <row r="69" spans="1:15" ht="222" customHeight="1" x14ac:dyDescent="0.25">
      <c r="A69" s="70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5" hidden="1" x14ac:dyDescent="0.25">
      <c r="A70" s="70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5" hidden="1" x14ac:dyDescent="0.25">
      <c r="A71" s="70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5" hidden="1" x14ac:dyDescent="0.25">
      <c r="A72" s="70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5" hidden="1" x14ac:dyDescent="0.25">
      <c r="A73" s="70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 hidden="1" x14ac:dyDescent="0.25">
      <c r="A74" s="70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 ht="42.75" customHeight="1" x14ac:dyDescent="0.25">
      <c r="A75" s="108" t="s">
        <v>47</v>
      </c>
      <c r="B75" s="10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5" x14ac:dyDescent="0.25">
      <c r="A76" s="109" t="s">
        <v>5</v>
      </c>
      <c r="B76" s="122" t="s">
        <v>6</v>
      </c>
      <c r="C76" s="109" t="s">
        <v>7</v>
      </c>
      <c r="D76" s="122" t="s">
        <v>8</v>
      </c>
      <c r="E76" s="122" t="s">
        <v>9</v>
      </c>
      <c r="F76" s="109" t="s">
        <v>10</v>
      </c>
      <c r="G76" s="109" t="s">
        <v>11</v>
      </c>
      <c r="H76" s="113" t="s">
        <v>12</v>
      </c>
      <c r="I76" s="114"/>
      <c r="J76" s="114"/>
      <c r="K76" s="115"/>
      <c r="L76" s="113" t="s">
        <v>13</v>
      </c>
      <c r="M76" s="114"/>
      <c r="N76" s="114"/>
      <c r="O76" s="115"/>
    </row>
    <row r="77" spans="1:15" x14ac:dyDescent="0.25">
      <c r="A77" s="110"/>
      <c r="B77" s="123"/>
      <c r="C77" s="110"/>
      <c r="D77" s="123"/>
      <c r="E77" s="123"/>
      <c r="F77" s="110"/>
      <c r="G77" s="110"/>
      <c r="H77" s="116"/>
      <c r="I77" s="117"/>
      <c r="J77" s="117"/>
      <c r="K77" s="118"/>
      <c r="L77" s="116"/>
      <c r="M77" s="117"/>
      <c r="N77" s="117"/>
      <c r="O77" s="118"/>
    </row>
    <row r="78" spans="1:15" x14ac:dyDescent="0.25">
      <c r="A78" s="110"/>
      <c r="B78" s="123"/>
      <c r="C78" s="110"/>
      <c r="D78" s="123"/>
      <c r="E78" s="123"/>
      <c r="F78" s="110"/>
      <c r="G78" s="110"/>
      <c r="H78" s="116"/>
      <c r="I78" s="117"/>
      <c r="J78" s="117"/>
      <c r="K78" s="118"/>
      <c r="L78" s="116"/>
      <c r="M78" s="117"/>
      <c r="N78" s="117"/>
      <c r="O78" s="118"/>
    </row>
    <row r="79" spans="1:15" x14ac:dyDescent="0.25">
      <c r="A79" s="110"/>
      <c r="B79" s="123"/>
      <c r="C79" s="110"/>
      <c r="D79" s="123"/>
      <c r="E79" s="123"/>
      <c r="F79" s="110"/>
      <c r="G79" s="110"/>
      <c r="H79" s="119"/>
      <c r="I79" s="120"/>
      <c r="J79" s="120"/>
      <c r="K79" s="121"/>
      <c r="L79" s="119"/>
      <c r="M79" s="120"/>
      <c r="N79" s="120"/>
      <c r="O79" s="121"/>
    </row>
    <row r="80" spans="1:15" x14ac:dyDescent="0.25">
      <c r="A80" s="110"/>
      <c r="B80" s="123"/>
      <c r="C80" s="110"/>
      <c r="D80" s="123"/>
      <c r="E80" s="123"/>
      <c r="F80" s="110"/>
      <c r="G80" s="110"/>
      <c r="H80" s="122" t="s">
        <v>14</v>
      </c>
      <c r="I80" s="122" t="s">
        <v>3</v>
      </c>
      <c r="J80" s="122" t="s">
        <v>15</v>
      </c>
      <c r="K80" s="122" t="s">
        <v>16</v>
      </c>
      <c r="L80" s="122" t="s">
        <v>17</v>
      </c>
      <c r="M80" s="122" t="s">
        <v>18</v>
      </c>
      <c r="N80" s="122" t="s">
        <v>19</v>
      </c>
      <c r="O80" s="122" t="s">
        <v>20</v>
      </c>
    </row>
    <row r="81" spans="1:15" x14ac:dyDescent="0.25">
      <c r="A81" s="110"/>
      <c r="B81" s="123"/>
      <c r="C81" s="110"/>
      <c r="D81" s="123"/>
      <c r="E81" s="123"/>
      <c r="F81" s="110"/>
      <c r="G81" s="110"/>
      <c r="H81" s="123"/>
      <c r="I81" s="123"/>
      <c r="J81" s="123"/>
      <c r="K81" s="123"/>
      <c r="L81" s="123"/>
      <c r="M81" s="123"/>
      <c r="N81" s="123"/>
      <c r="O81" s="123"/>
    </row>
    <row r="82" spans="1:15" x14ac:dyDescent="0.25">
      <c r="A82" s="111"/>
      <c r="B82" s="124"/>
      <c r="C82" s="111"/>
      <c r="D82" s="124"/>
      <c r="E82" s="124"/>
      <c r="F82" s="111"/>
      <c r="G82" s="111"/>
      <c r="H82" s="124"/>
      <c r="I82" s="124"/>
      <c r="J82" s="124"/>
      <c r="K82" s="124"/>
      <c r="L82" s="124"/>
      <c r="M82" s="124"/>
      <c r="N82" s="124"/>
      <c r="O82" s="124"/>
    </row>
    <row r="83" spans="1:15" x14ac:dyDescent="0.25">
      <c r="A83" s="3">
        <v>1</v>
      </c>
      <c r="B83" s="3">
        <v>2</v>
      </c>
      <c r="C83" s="3">
        <v>3</v>
      </c>
      <c r="D83" s="3">
        <v>4</v>
      </c>
      <c r="E83" s="3">
        <v>5</v>
      </c>
      <c r="F83" s="3">
        <v>6</v>
      </c>
      <c r="G83" s="3">
        <v>7</v>
      </c>
      <c r="H83" s="3">
        <v>8</v>
      </c>
      <c r="I83" s="3">
        <v>9</v>
      </c>
      <c r="J83" s="3">
        <v>10</v>
      </c>
      <c r="K83" s="3">
        <v>11</v>
      </c>
      <c r="L83" s="3">
        <v>12</v>
      </c>
      <c r="M83" s="3">
        <v>13</v>
      </c>
      <c r="N83" s="3">
        <v>14</v>
      </c>
      <c r="O83" s="3">
        <v>15</v>
      </c>
    </row>
    <row r="84" spans="1:15" x14ac:dyDescent="0.25">
      <c r="A84" s="3"/>
      <c r="B84" s="67" t="s">
        <v>28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 t="s">
        <v>87</v>
      </c>
      <c r="C85" s="3">
        <v>50</v>
      </c>
      <c r="D85" s="3">
        <v>0.66</v>
      </c>
      <c r="E85" s="3">
        <v>0.12</v>
      </c>
      <c r="F85" s="3">
        <v>2.2799999999999998</v>
      </c>
      <c r="G85" s="3">
        <v>14.4</v>
      </c>
      <c r="H85" s="3">
        <v>0</v>
      </c>
      <c r="I85" s="3">
        <v>5</v>
      </c>
      <c r="J85" s="3">
        <v>1</v>
      </c>
      <c r="K85" s="3">
        <v>0</v>
      </c>
      <c r="L85" s="3">
        <v>23</v>
      </c>
      <c r="M85" s="3"/>
      <c r="N85" s="3">
        <v>14</v>
      </c>
      <c r="O85" s="3">
        <v>0.6</v>
      </c>
    </row>
    <row r="86" spans="1:15" ht="30" x14ac:dyDescent="0.25">
      <c r="A86" s="3">
        <v>132</v>
      </c>
      <c r="B86" s="3" t="s">
        <v>73</v>
      </c>
      <c r="C86" s="3">
        <v>300</v>
      </c>
      <c r="D86" s="3">
        <v>11.64</v>
      </c>
      <c r="E86" s="3">
        <v>14.196</v>
      </c>
      <c r="F86" s="3">
        <v>32.659999999999997</v>
      </c>
      <c r="G86" s="3">
        <v>295.8</v>
      </c>
      <c r="H86" s="3">
        <v>0.12</v>
      </c>
      <c r="I86" s="3">
        <v>14.6</v>
      </c>
      <c r="J86" s="3">
        <v>0</v>
      </c>
      <c r="K86" s="3">
        <v>9.6000000000000002E-2</v>
      </c>
      <c r="L86" s="3">
        <v>54</v>
      </c>
      <c r="M86" s="3">
        <v>231.6</v>
      </c>
      <c r="N86" s="3">
        <v>39.6</v>
      </c>
      <c r="O86" s="3">
        <v>1.2</v>
      </c>
    </row>
    <row r="87" spans="1:15" ht="33.75" customHeight="1" x14ac:dyDescent="0.25">
      <c r="A87" s="3">
        <v>337</v>
      </c>
      <c r="B87" s="3" t="s">
        <v>39</v>
      </c>
      <c r="C87" s="71">
        <v>88</v>
      </c>
      <c r="D87" s="3">
        <v>16.100000000000001</v>
      </c>
      <c r="E87" s="3">
        <v>7.3</v>
      </c>
      <c r="F87" s="3">
        <v>4.22</v>
      </c>
      <c r="G87" s="3">
        <v>148.72</v>
      </c>
      <c r="H87" s="3">
        <v>0.19</v>
      </c>
      <c r="I87" s="3">
        <v>0</v>
      </c>
      <c r="J87" s="3">
        <v>0</v>
      </c>
      <c r="K87" s="3">
        <v>1.41</v>
      </c>
      <c r="L87" s="3">
        <v>40.479999999999997</v>
      </c>
      <c r="M87" s="3">
        <v>137</v>
      </c>
      <c r="N87" s="3">
        <v>27.28</v>
      </c>
      <c r="O87" s="3">
        <v>0.7</v>
      </c>
    </row>
    <row r="88" spans="1:15" ht="36.75" customHeight="1" x14ac:dyDescent="0.25">
      <c r="A88" s="3">
        <v>518</v>
      </c>
      <c r="B88" s="3" t="s">
        <v>62</v>
      </c>
      <c r="C88" s="3">
        <v>180</v>
      </c>
      <c r="D88" s="3">
        <v>3.6</v>
      </c>
      <c r="E88" s="3">
        <v>7.38</v>
      </c>
      <c r="F88" s="3">
        <v>29.16</v>
      </c>
      <c r="G88" s="3">
        <v>199.8</v>
      </c>
      <c r="H88" s="3">
        <v>0.18</v>
      </c>
      <c r="I88" s="3">
        <v>26.1</v>
      </c>
      <c r="J88" s="3">
        <v>48</v>
      </c>
      <c r="K88" s="3">
        <v>0.12</v>
      </c>
      <c r="L88" s="3">
        <v>21.6</v>
      </c>
      <c r="M88" s="3">
        <v>100</v>
      </c>
      <c r="N88" s="3">
        <v>39.6</v>
      </c>
      <c r="O88" s="3">
        <v>1.44</v>
      </c>
    </row>
    <row r="89" spans="1:15" ht="27.75" customHeight="1" x14ac:dyDescent="0.25">
      <c r="A89" s="3">
        <v>360</v>
      </c>
      <c r="B89" s="3" t="s">
        <v>75</v>
      </c>
      <c r="C89" s="3">
        <v>200</v>
      </c>
      <c r="D89" s="3">
        <v>0.06</v>
      </c>
      <c r="E89" s="3" t="s">
        <v>33</v>
      </c>
      <c r="F89" s="3">
        <v>24.94</v>
      </c>
      <c r="G89" s="3">
        <v>100</v>
      </c>
      <c r="H89" s="3">
        <v>0.01</v>
      </c>
      <c r="I89" s="3">
        <v>70</v>
      </c>
      <c r="J89" s="3">
        <v>0</v>
      </c>
      <c r="K89" s="3">
        <v>0.02</v>
      </c>
      <c r="L89" s="3">
        <v>16</v>
      </c>
      <c r="M89" s="3">
        <v>13</v>
      </c>
      <c r="N89" s="3">
        <v>8</v>
      </c>
      <c r="O89" s="3">
        <v>0.3</v>
      </c>
    </row>
    <row r="90" spans="1:15" ht="24.75" customHeight="1" x14ac:dyDescent="0.25">
      <c r="A90" s="3"/>
      <c r="B90" s="3" t="s">
        <v>2</v>
      </c>
      <c r="C90" s="1">
        <v>30</v>
      </c>
      <c r="D90" s="1">
        <v>4.5</v>
      </c>
      <c r="E90" s="1">
        <v>1.2</v>
      </c>
      <c r="F90" s="1">
        <v>14.6</v>
      </c>
      <c r="G90" s="1">
        <v>70</v>
      </c>
      <c r="H90" s="1">
        <v>0.08</v>
      </c>
      <c r="I90" s="1">
        <v>0</v>
      </c>
      <c r="J90" s="1">
        <v>0</v>
      </c>
      <c r="K90" s="1">
        <v>0.03</v>
      </c>
      <c r="L90" s="1">
        <v>12</v>
      </c>
      <c r="M90" s="1">
        <v>44</v>
      </c>
      <c r="N90" s="1">
        <v>17</v>
      </c>
      <c r="O90" s="1">
        <v>1</v>
      </c>
    </row>
    <row r="91" spans="1:15" ht="20.25" customHeight="1" x14ac:dyDescent="0.25">
      <c r="A91" s="3"/>
      <c r="B91" s="3" t="s">
        <v>34</v>
      </c>
      <c r="C91" s="3">
        <v>30</v>
      </c>
      <c r="D91" s="3">
        <v>2.5499999999999998</v>
      </c>
      <c r="E91" s="3">
        <v>0.99</v>
      </c>
      <c r="F91" s="3">
        <v>12.75</v>
      </c>
      <c r="G91" s="3">
        <v>77.400000000000006</v>
      </c>
      <c r="H91" s="3">
        <v>0.434</v>
      </c>
      <c r="I91" s="3">
        <v>0.4</v>
      </c>
      <c r="J91" s="3">
        <v>0</v>
      </c>
      <c r="K91" s="3">
        <v>0.33500000000000002</v>
      </c>
      <c r="L91" s="3">
        <v>73</v>
      </c>
      <c r="M91" s="3">
        <v>51</v>
      </c>
      <c r="N91" s="3">
        <v>40</v>
      </c>
      <c r="O91" s="3">
        <v>2.83</v>
      </c>
    </row>
    <row r="92" spans="1:15" ht="20.25" customHeight="1" x14ac:dyDescent="0.25">
      <c r="A92" s="3"/>
      <c r="B92" s="67" t="s">
        <v>26</v>
      </c>
      <c r="C92" s="67"/>
      <c r="D92" s="67">
        <f>SUM(D85:D91)</f>
        <v>39.11</v>
      </c>
      <c r="E92" s="67">
        <f t="shared" ref="E92:O92" si="3">SUM(E85:E91)</f>
        <v>31.185999999999996</v>
      </c>
      <c r="F92" s="67">
        <f t="shared" si="3"/>
        <v>120.60999999999999</v>
      </c>
      <c r="G92" s="67">
        <f t="shared" si="3"/>
        <v>906.12</v>
      </c>
      <c r="H92" s="67">
        <f t="shared" si="3"/>
        <v>1.014</v>
      </c>
      <c r="I92" s="67">
        <f t="shared" si="3"/>
        <v>116.10000000000001</v>
      </c>
      <c r="J92" s="67">
        <f t="shared" si="3"/>
        <v>49</v>
      </c>
      <c r="K92" s="67">
        <f t="shared" si="3"/>
        <v>2.0110000000000001</v>
      </c>
      <c r="L92" s="67">
        <f t="shared" si="3"/>
        <v>240.07999999999998</v>
      </c>
      <c r="M92" s="67">
        <f t="shared" si="3"/>
        <v>576.6</v>
      </c>
      <c r="N92" s="67">
        <f t="shared" si="3"/>
        <v>185.48</v>
      </c>
      <c r="O92" s="67">
        <f t="shared" si="3"/>
        <v>8.07</v>
      </c>
    </row>
    <row r="93" spans="1:15" ht="12.75" customHeight="1" x14ac:dyDescent="0.25">
      <c r="A93" s="8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</row>
    <row r="94" spans="1:15" hidden="1" x14ac:dyDescent="0.25">
      <c r="A94" s="70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1:15" hidden="1" x14ac:dyDescent="0.25">
      <c r="A95" s="70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1:15" hidden="1" x14ac:dyDescent="0.25">
      <c r="A96" s="70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1:15" ht="183" customHeight="1" x14ac:dyDescent="0.25">
      <c r="A97" s="70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1:15" x14ac:dyDescent="0.25">
      <c r="A98" s="108" t="s">
        <v>53</v>
      </c>
      <c r="B98" s="105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 x14ac:dyDescent="0.25">
      <c r="A99" s="106" t="s">
        <v>5</v>
      </c>
      <c r="B99" s="107" t="s">
        <v>6</v>
      </c>
      <c r="C99" s="106" t="s">
        <v>7</v>
      </c>
      <c r="D99" s="107" t="s">
        <v>8</v>
      </c>
      <c r="E99" s="107" t="s">
        <v>9</v>
      </c>
      <c r="F99" s="106" t="s">
        <v>10</v>
      </c>
      <c r="G99" s="106" t="s">
        <v>11</v>
      </c>
      <c r="H99" s="107" t="s">
        <v>12</v>
      </c>
      <c r="I99" s="107"/>
      <c r="J99" s="107"/>
      <c r="K99" s="107"/>
      <c r="L99" s="107" t="s">
        <v>13</v>
      </c>
      <c r="M99" s="107"/>
      <c r="N99" s="107"/>
      <c r="O99" s="107"/>
    </row>
    <row r="100" spans="1:15" x14ac:dyDescent="0.25">
      <c r="A100" s="106"/>
      <c r="B100" s="107"/>
      <c r="C100" s="106"/>
      <c r="D100" s="107"/>
      <c r="E100" s="107"/>
      <c r="F100" s="106"/>
      <c r="G100" s="106"/>
      <c r="H100" s="107"/>
      <c r="I100" s="107"/>
      <c r="J100" s="107"/>
      <c r="K100" s="107"/>
      <c r="L100" s="107"/>
      <c r="M100" s="107"/>
      <c r="N100" s="107"/>
      <c r="O100" s="107"/>
    </row>
    <row r="101" spans="1:15" x14ac:dyDescent="0.25">
      <c r="A101" s="106"/>
      <c r="B101" s="107"/>
      <c r="C101" s="106"/>
      <c r="D101" s="107"/>
      <c r="E101" s="107"/>
      <c r="F101" s="106"/>
      <c r="G101" s="106"/>
      <c r="H101" s="107"/>
      <c r="I101" s="107"/>
      <c r="J101" s="107"/>
      <c r="K101" s="107"/>
      <c r="L101" s="107"/>
      <c r="M101" s="107"/>
      <c r="N101" s="107"/>
      <c r="O101" s="107"/>
    </row>
    <row r="102" spans="1:15" x14ac:dyDescent="0.25">
      <c r="A102" s="106"/>
      <c r="B102" s="107"/>
      <c r="C102" s="106"/>
      <c r="D102" s="107"/>
      <c r="E102" s="107"/>
      <c r="F102" s="106"/>
      <c r="G102" s="106"/>
      <c r="H102" s="107"/>
      <c r="I102" s="107"/>
      <c r="J102" s="107"/>
      <c r="K102" s="107"/>
      <c r="L102" s="107"/>
      <c r="M102" s="107"/>
      <c r="N102" s="107"/>
      <c r="O102" s="107"/>
    </row>
    <row r="103" spans="1:15" x14ac:dyDescent="0.25">
      <c r="A103" s="106"/>
      <c r="B103" s="107"/>
      <c r="C103" s="106"/>
      <c r="D103" s="107"/>
      <c r="E103" s="107"/>
      <c r="F103" s="106"/>
      <c r="G103" s="106"/>
      <c r="H103" s="107" t="s">
        <v>14</v>
      </c>
      <c r="I103" s="107" t="s">
        <v>3</v>
      </c>
      <c r="J103" s="107" t="s">
        <v>15</v>
      </c>
      <c r="K103" s="107" t="s">
        <v>16</v>
      </c>
      <c r="L103" s="107" t="s">
        <v>17</v>
      </c>
      <c r="M103" s="107" t="s">
        <v>18</v>
      </c>
      <c r="N103" s="107" t="s">
        <v>19</v>
      </c>
      <c r="O103" s="107" t="s">
        <v>20</v>
      </c>
    </row>
    <row r="104" spans="1:15" x14ac:dyDescent="0.25">
      <c r="A104" s="106"/>
      <c r="B104" s="107"/>
      <c r="C104" s="106"/>
      <c r="D104" s="107"/>
      <c r="E104" s="107"/>
      <c r="F104" s="106"/>
      <c r="G104" s="106"/>
      <c r="H104" s="107"/>
      <c r="I104" s="107"/>
      <c r="J104" s="107"/>
      <c r="K104" s="107"/>
      <c r="L104" s="107"/>
      <c r="M104" s="107"/>
      <c r="N104" s="107"/>
      <c r="O104" s="107"/>
    </row>
    <row r="105" spans="1:15" x14ac:dyDescent="0.25">
      <c r="A105" s="106"/>
      <c r="B105" s="107"/>
      <c r="C105" s="106"/>
      <c r="D105" s="107"/>
      <c r="E105" s="107"/>
      <c r="F105" s="106"/>
      <c r="G105" s="106"/>
      <c r="H105" s="107"/>
      <c r="I105" s="107"/>
      <c r="J105" s="107"/>
      <c r="K105" s="107"/>
      <c r="L105" s="107"/>
      <c r="M105" s="107"/>
      <c r="N105" s="107"/>
      <c r="O105" s="107"/>
    </row>
    <row r="106" spans="1:15" x14ac:dyDescent="0.25">
      <c r="A106" s="3">
        <v>1</v>
      </c>
      <c r="B106" s="3">
        <v>2</v>
      </c>
      <c r="C106" s="3">
        <v>3</v>
      </c>
      <c r="D106" s="3">
        <v>4</v>
      </c>
      <c r="E106" s="3">
        <v>5</v>
      </c>
      <c r="F106" s="3">
        <v>6</v>
      </c>
      <c r="G106" s="3">
        <v>7</v>
      </c>
      <c r="H106" s="3">
        <v>8</v>
      </c>
      <c r="I106" s="3">
        <v>9</v>
      </c>
      <c r="J106" s="3">
        <v>10</v>
      </c>
      <c r="K106" s="3">
        <v>11</v>
      </c>
      <c r="L106" s="3">
        <v>12</v>
      </c>
      <c r="M106" s="3">
        <v>13</v>
      </c>
      <c r="N106" s="3">
        <v>14</v>
      </c>
      <c r="O106" s="3">
        <v>15</v>
      </c>
    </row>
    <row r="107" spans="1:15" x14ac:dyDescent="0.25">
      <c r="A107" s="3"/>
      <c r="B107" s="67" t="s">
        <v>28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30" x14ac:dyDescent="0.25">
      <c r="A108" s="3">
        <v>140</v>
      </c>
      <c r="B108" s="3" t="s">
        <v>74</v>
      </c>
      <c r="C108" s="3">
        <v>300</v>
      </c>
      <c r="D108" s="3">
        <v>4.3</v>
      </c>
      <c r="E108" s="3">
        <v>9.3000000000000007</v>
      </c>
      <c r="F108" s="3">
        <v>22.5</v>
      </c>
      <c r="G108" s="3">
        <v>191</v>
      </c>
      <c r="H108" s="3">
        <v>0.06</v>
      </c>
      <c r="I108" s="3">
        <v>4.8</v>
      </c>
      <c r="J108" s="3">
        <v>60</v>
      </c>
      <c r="K108" s="3">
        <v>0.8</v>
      </c>
      <c r="L108" s="3">
        <v>11.5</v>
      </c>
      <c r="M108" s="3">
        <v>37.200000000000003</v>
      </c>
      <c r="N108" s="3">
        <v>14.5</v>
      </c>
      <c r="O108" s="3">
        <v>0.6</v>
      </c>
    </row>
    <row r="109" spans="1:15" ht="34.5" customHeight="1" x14ac:dyDescent="0.25">
      <c r="A109" s="3">
        <v>437</v>
      </c>
      <c r="B109" s="3" t="s">
        <v>82</v>
      </c>
      <c r="C109" s="3" t="s">
        <v>43</v>
      </c>
      <c r="D109" s="3">
        <v>23.92</v>
      </c>
      <c r="E109" s="3">
        <v>10.4</v>
      </c>
      <c r="F109" s="3">
        <v>7.08</v>
      </c>
      <c r="G109" s="3">
        <v>217.73</v>
      </c>
      <c r="H109" s="3">
        <v>0.06</v>
      </c>
      <c r="I109" s="3">
        <v>0</v>
      </c>
      <c r="J109" s="3">
        <v>13.33</v>
      </c>
      <c r="K109" s="3">
        <v>0.66</v>
      </c>
      <c r="L109" s="3">
        <v>25.3</v>
      </c>
      <c r="M109" s="3">
        <v>229.33</v>
      </c>
      <c r="N109" s="3">
        <v>24</v>
      </c>
      <c r="O109" s="3">
        <v>3.06</v>
      </c>
    </row>
    <row r="110" spans="1:15" ht="37.5" customHeight="1" x14ac:dyDescent="0.25">
      <c r="A110" s="3">
        <v>511</v>
      </c>
      <c r="B110" s="3" t="s">
        <v>55</v>
      </c>
      <c r="C110" s="3">
        <v>200</v>
      </c>
      <c r="D110" s="3">
        <v>2.38</v>
      </c>
      <c r="E110" s="3">
        <v>4.43</v>
      </c>
      <c r="F110" s="3">
        <v>19.46</v>
      </c>
      <c r="G110" s="3">
        <v>145</v>
      </c>
      <c r="H110" s="3">
        <v>0.02</v>
      </c>
      <c r="I110" s="3">
        <v>0</v>
      </c>
      <c r="J110" s="3">
        <v>0.02</v>
      </c>
      <c r="K110" s="3">
        <v>0.05</v>
      </c>
      <c r="L110" s="3">
        <v>0.78</v>
      </c>
      <c r="M110" s="3">
        <v>39.549999999999997</v>
      </c>
      <c r="N110" s="3">
        <v>12.43</v>
      </c>
      <c r="O110" s="3">
        <v>0.3</v>
      </c>
    </row>
    <row r="111" spans="1:15" ht="29.25" customHeight="1" x14ac:dyDescent="0.25">
      <c r="A111" s="3">
        <v>354</v>
      </c>
      <c r="B111" s="3" t="s">
        <v>63</v>
      </c>
      <c r="C111" s="3">
        <v>200</v>
      </c>
      <c r="D111" s="3">
        <v>0.9</v>
      </c>
      <c r="E111" s="3">
        <v>0</v>
      </c>
      <c r="F111" s="3">
        <v>26.7</v>
      </c>
      <c r="G111" s="3">
        <v>101</v>
      </c>
      <c r="H111" s="3">
        <v>0.01</v>
      </c>
      <c r="I111" s="3">
        <v>70</v>
      </c>
      <c r="J111" s="3">
        <v>0</v>
      </c>
      <c r="K111" s="3">
        <v>0.02</v>
      </c>
      <c r="L111" s="3">
        <v>16</v>
      </c>
      <c r="M111" s="3">
        <v>13</v>
      </c>
      <c r="N111" s="3">
        <v>8</v>
      </c>
      <c r="O111" s="3">
        <v>0.3</v>
      </c>
    </row>
    <row r="112" spans="1:15" ht="27.75" customHeight="1" x14ac:dyDescent="0.25">
      <c r="A112" s="3"/>
      <c r="B112" s="3" t="s">
        <v>2</v>
      </c>
      <c r="C112" s="1">
        <v>30</v>
      </c>
      <c r="D112" s="1">
        <v>4.5</v>
      </c>
      <c r="E112" s="1">
        <v>1.2</v>
      </c>
      <c r="F112" s="1">
        <v>14.6</v>
      </c>
      <c r="G112" s="1">
        <v>70</v>
      </c>
      <c r="H112" s="1">
        <v>0.08</v>
      </c>
      <c r="I112" s="1">
        <v>0</v>
      </c>
      <c r="J112" s="1">
        <v>0</v>
      </c>
      <c r="K112" s="1">
        <v>0.03</v>
      </c>
      <c r="L112" s="1">
        <v>12</v>
      </c>
      <c r="M112" s="1">
        <v>44</v>
      </c>
      <c r="N112" s="1">
        <v>17</v>
      </c>
      <c r="O112" s="1">
        <v>1</v>
      </c>
    </row>
    <row r="113" spans="1:15" ht="22.5" customHeight="1" x14ac:dyDescent="0.25">
      <c r="A113" s="3"/>
      <c r="B113" s="3" t="s">
        <v>34</v>
      </c>
      <c r="C113" s="3">
        <v>30</v>
      </c>
      <c r="D113" s="3">
        <v>2.5499999999999998</v>
      </c>
      <c r="E113" s="3">
        <v>0.99</v>
      </c>
      <c r="F113" s="3">
        <v>12.75</v>
      </c>
      <c r="G113" s="3">
        <v>77.400000000000006</v>
      </c>
      <c r="H113" s="3">
        <v>0.434</v>
      </c>
      <c r="I113" s="3">
        <v>0.4</v>
      </c>
      <c r="J113" s="3">
        <v>0</v>
      </c>
      <c r="K113" s="3">
        <v>0.33500000000000002</v>
      </c>
      <c r="L113" s="3">
        <v>73</v>
      </c>
      <c r="M113" s="3">
        <v>51</v>
      </c>
      <c r="N113" s="3">
        <v>40</v>
      </c>
      <c r="O113" s="3">
        <v>2.83</v>
      </c>
    </row>
    <row r="114" spans="1:15" ht="22.5" customHeight="1" x14ac:dyDescent="0.25">
      <c r="A114" s="3"/>
      <c r="B114" s="3" t="s">
        <v>21</v>
      </c>
      <c r="C114" s="3">
        <v>50</v>
      </c>
      <c r="D114" s="3">
        <v>1.7</v>
      </c>
      <c r="E114" s="3">
        <v>15.1</v>
      </c>
      <c r="F114" s="3">
        <v>32.4</v>
      </c>
      <c r="G114" s="3">
        <v>265</v>
      </c>
      <c r="H114" s="3">
        <v>0.05</v>
      </c>
      <c r="I114" s="3">
        <v>0</v>
      </c>
      <c r="J114" s="3">
        <v>6</v>
      </c>
      <c r="K114" s="3">
        <v>0.02</v>
      </c>
      <c r="L114" s="3">
        <v>8</v>
      </c>
      <c r="M114" s="3">
        <v>42</v>
      </c>
      <c r="N114" s="3">
        <v>6</v>
      </c>
      <c r="O114" s="3">
        <v>0.6</v>
      </c>
    </row>
    <row r="115" spans="1:15" ht="21.75" customHeight="1" x14ac:dyDescent="0.25">
      <c r="A115" s="3"/>
      <c r="B115" s="67" t="s">
        <v>26</v>
      </c>
      <c r="C115" s="67"/>
      <c r="D115" s="67">
        <f>SUM(D108:D114)</f>
        <v>40.25</v>
      </c>
      <c r="E115" s="67">
        <f t="shared" ref="E115:O115" si="4">SUM(E108:E114)</f>
        <v>41.42</v>
      </c>
      <c r="F115" s="67">
        <f t="shared" si="4"/>
        <v>135.48999999999998</v>
      </c>
      <c r="G115" s="67">
        <f t="shared" si="4"/>
        <v>1067.1300000000001</v>
      </c>
      <c r="H115" s="67">
        <f t="shared" si="4"/>
        <v>0.71399999999999997</v>
      </c>
      <c r="I115" s="67">
        <f t="shared" si="4"/>
        <v>75.2</v>
      </c>
      <c r="J115" s="67">
        <f t="shared" si="4"/>
        <v>79.349999999999994</v>
      </c>
      <c r="K115" s="67">
        <f t="shared" si="4"/>
        <v>1.915</v>
      </c>
      <c r="L115" s="67">
        <f t="shared" si="4"/>
        <v>146.57999999999998</v>
      </c>
      <c r="M115" s="67">
        <f t="shared" si="4"/>
        <v>456.08000000000004</v>
      </c>
      <c r="N115" s="67">
        <f t="shared" si="4"/>
        <v>121.93</v>
      </c>
      <c r="O115" s="67">
        <f t="shared" si="4"/>
        <v>8.69</v>
      </c>
    </row>
    <row r="116" spans="1:15" ht="208.5" customHeight="1" x14ac:dyDescent="0.25">
      <c r="A116" s="7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1:15" hidden="1" x14ac:dyDescent="0.25">
      <c r="A117" s="7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1:15" hidden="1" x14ac:dyDescent="0.25">
      <c r="A118" s="7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1:15" hidden="1" x14ac:dyDescent="0.25">
      <c r="A119" s="7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1:15" x14ac:dyDescent="0.25">
      <c r="A120" s="108" t="s">
        <v>57</v>
      </c>
      <c r="B120" s="105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1:15" x14ac:dyDescent="0.25">
      <c r="A121" s="106" t="s">
        <v>5</v>
      </c>
      <c r="B121" s="107" t="s">
        <v>6</v>
      </c>
      <c r="C121" s="106" t="s">
        <v>7</v>
      </c>
      <c r="D121" s="107" t="s">
        <v>8</v>
      </c>
      <c r="E121" s="107" t="s">
        <v>9</v>
      </c>
      <c r="F121" s="106" t="s">
        <v>10</v>
      </c>
      <c r="G121" s="106" t="s">
        <v>11</v>
      </c>
      <c r="H121" s="107" t="s">
        <v>12</v>
      </c>
      <c r="I121" s="107"/>
      <c r="J121" s="107"/>
      <c r="K121" s="107"/>
      <c r="L121" s="107" t="s">
        <v>13</v>
      </c>
      <c r="M121" s="107"/>
      <c r="N121" s="107"/>
      <c r="O121" s="107"/>
    </row>
    <row r="122" spans="1:15" x14ac:dyDescent="0.25">
      <c r="A122" s="106"/>
      <c r="B122" s="107"/>
      <c r="C122" s="106"/>
      <c r="D122" s="107"/>
      <c r="E122" s="107"/>
      <c r="F122" s="106"/>
      <c r="G122" s="106"/>
      <c r="H122" s="107"/>
      <c r="I122" s="107"/>
      <c r="J122" s="107"/>
      <c r="K122" s="107"/>
      <c r="L122" s="107"/>
      <c r="M122" s="107"/>
      <c r="N122" s="107"/>
      <c r="O122" s="107"/>
    </row>
    <row r="123" spans="1:15" x14ac:dyDescent="0.25">
      <c r="A123" s="106"/>
      <c r="B123" s="107"/>
      <c r="C123" s="106"/>
      <c r="D123" s="107"/>
      <c r="E123" s="107"/>
      <c r="F123" s="106"/>
      <c r="G123" s="106"/>
      <c r="H123" s="107"/>
      <c r="I123" s="107"/>
      <c r="J123" s="107"/>
      <c r="K123" s="107"/>
      <c r="L123" s="107"/>
      <c r="M123" s="107"/>
      <c r="N123" s="107"/>
      <c r="O123" s="107"/>
    </row>
    <row r="124" spans="1:15" x14ac:dyDescent="0.25">
      <c r="A124" s="106"/>
      <c r="B124" s="107"/>
      <c r="C124" s="106"/>
      <c r="D124" s="107"/>
      <c r="E124" s="107"/>
      <c r="F124" s="106"/>
      <c r="G124" s="106"/>
      <c r="H124" s="107"/>
      <c r="I124" s="107"/>
      <c r="J124" s="107"/>
      <c r="K124" s="107"/>
      <c r="L124" s="107"/>
      <c r="M124" s="107"/>
      <c r="N124" s="107"/>
      <c r="O124" s="107"/>
    </row>
    <row r="125" spans="1:15" x14ac:dyDescent="0.25">
      <c r="A125" s="106"/>
      <c r="B125" s="107"/>
      <c r="C125" s="106"/>
      <c r="D125" s="107"/>
      <c r="E125" s="107"/>
      <c r="F125" s="106"/>
      <c r="G125" s="106"/>
      <c r="H125" s="107" t="s">
        <v>14</v>
      </c>
      <c r="I125" s="107" t="s">
        <v>3</v>
      </c>
      <c r="J125" s="107" t="s">
        <v>15</v>
      </c>
      <c r="K125" s="107" t="s">
        <v>16</v>
      </c>
      <c r="L125" s="107" t="s">
        <v>17</v>
      </c>
      <c r="M125" s="107" t="s">
        <v>18</v>
      </c>
      <c r="N125" s="107" t="s">
        <v>19</v>
      </c>
      <c r="O125" s="107" t="s">
        <v>20</v>
      </c>
    </row>
    <row r="126" spans="1:15" x14ac:dyDescent="0.25">
      <c r="A126" s="106"/>
      <c r="B126" s="107"/>
      <c r="C126" s="106"/>
      <c r="D126" s="107"/>
      <c r="E126" s="107"/>
      <c r="F126" s="106"/>
      <c r="G126" s="106"/>
      <c r="H126" s="107"/>
      <c r="I126" s="107"/>
      <c r="J126" s="107"/>
      <c r="K126" s="107"/>
      <c r="L126" s="107"/>
      <c r="M126" s="107"/>
      <c r="N126" s="107"/>
      <c r="O126" s="107"/>
    </row>
    <row r="127" spans="1:15" x14ac:dyDescent="0.25">
      <c r="A127" s="106"/>
      <c r="B127" s="107"/>
      <c r="C127" s="106"/>
      <c r="D127" s="107"/>
      <c r="E127" s="107"/>
      <c r="F127" s="106"/>
      <c r="G127" s="106"/>
      <c r="H127" s="107"/>
      <c r="I127" s="107"/>
      <c r="J127" s="107"/>
      <c r="K127" s="107"/>
      <c r="L127" s="107"/>
      <c r="M127" s="107"/>
      <c r="N127" s="107"/>
      <c r="O127" s="107"/>
    </row>
    <row r="128" spans="1:15" x14ac:dyDescent="0.25">
      <c r="A128" s="3">
        <v>1</v>
      </c>
      <c r="B128" s="3">
        <v>2</v>
      </c>
      <c r="C128" s="3">
        <v>3</v>
      </c>
      <c r="D128" s="3">
        <v>4</v>
      </c>
      <c r="E128" s="3">
        <v>5</v>
      </c>
      <c r="F128" s="3">
        <v>6</v>
      </c>
      <c r="G128" s="3">
        <v>7</v>
      </c>
      <c r="H128" s="3">
        <v>8</v>
      </c>
      <c r="I128" s="3">
        <v>9</v>
      </c>
      <c r="J128" s="3">
        <v>10</v>
      </c>
      <c r="K128" s="3">
        <v>11</v>
      </c>
      <c r="L128" s="3">
        <v>12</v>
      </c>
      <c r="M128" s="3">
        <v>13</v>
      </c>
      <c r="N128" s="3">
        <v>14</v>
      </c>
      <c r="O128" s="3">
        <v>15</v>
      </c>
    </row>
    <row r="129" spans="1:15" x14ac:dyDescent="0.25">
      <c r="A129" s="3"/>
      <c r="B129" s="67" t="s">
        <v>28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 t="s">
        <v>86</v>
      </c>
      <c r="C130" s="3">
        <v>50</v>
      </c>
      <c r="D130" s="3">
        <v>0.66</v>
      </c>
      <c r="E130" s="3">
        <v>0.12</v>
      </c>
      <c r="F130" s="3">
        <v>2.2799999999999998</v>
      </c>
      <c r="G130" s="3">
        <v>14.4</v>
      </c>
      <c r="H130" s="3"/>
      <c r="I130" s="3">
        <v>5</v>
      </c>
      <c r="J130" s="3"/>
      <c r="K130" s="3"/>
      <c r="L130" s="3">
        <v>23</v>
      </c>
      <c r="M130" s="3"/>
      <c r="N130" s="3">
        <v>14</v>
      </c>
      <c r="O130" s="3">
        <v>0.6</v>
      </c>
    </row>
    <row r="131" spans="1:15" ht="30" x14ac:dyDescent="0.25">
      <c r="A131" s="3">
        <v>124</v>
      </c>
      <c r="B131" s="3" t="s">
        <v>30</v>
      </c>
      <c r="C131" s="3">
        <v>300</v>
      </c>
      <c r="D131" s="3">
        <v>8.8699999999999992</v>
      </c>
      <c r="E131" s="3">
        <v>14.5</v>
      </c>
      <c r="F131" s="3">
        <v>12.2</v>
      </c>
      <c r="G131" s="3">
        <v>243.7</v>
      </c>
      <c r="H131" s="3">
        <v>0.06</v>
      </c>
      <c r="I131" s="3">
        <v>12.9</v>
      </c>
      <c r="J131" s="3">
        <v>0</v>
      </c>
      <c r="K131" s="3">
        <v>0.09</v>
      </c>
      <c r="L131" s="3">
        <v>69.599999999999994</v>
      </c>
      <c r="M131" s="3">
        <v>240</v>
      </c>
      <c r="N131" s="3">
        <v>36</v>
      </c>
      <c r="O131" s="3">
        <v>1.5</v>
      </c>
    </row>
    <row r="132" spans="1:15" ht="35.25" customHeight="1" x14ac:dyDescent="0.25">
      <c r="A132" s="3">
        <v>518</v>
      </c>
      <c r="B132" s="3" t="s">
        <v>61</v>
      </c>
      <c r="C132" s="3">
        <v>75</v>
      </c>
      <c r="D132" s="3">
        <v>14.18</v>
      </c>
      <c r="E132" s="3">
        <v>11.63</v>
      </c>
      <c r="F132" s="3">
        <v>10.47</v>
      </c>
      <c r="G132" s="3">
        <v>130</v>
      </c>
      <c r="H132" s="3">
        <v>0.08</v>
      </c>
      <c r="I132" s="3">
        <v>0.3</v>
      </c>
      <c r="J132" s="3">
        <v>8</v>
      </c>
      <c r="K132" s="3">
        <v>0.1</v>
      </c>
      <c r="L132" s="3">
        <v>48</v>
      </c>
      <c r="M132" s="3">
        <v>129</v>
      </c>
      <c r="N132" s="3">
        <v>24</v>
      </c>
      <c r="O132" s="3">
        <v>0.9</v>
      </c>
    </row>
    <row r="133" spans="1:15" ht="29.25" customHeight="1" x14ac:dyDescent="0.25">
      <c r="A133" s="3">
        <v>508</v>
      </c>
      <c r="B133" s="3" t="s">
        <v>1</v>
      </c>
      <c r="C133" s="3">
        <v>180</v>
      </c>
      <c r="D133" s="3">
        <v>11.1</v>
      </c>
      <c r="E133" s="3">
        <v>2.76</v>
      </c>
      <c r="F133" s="3">
        <v>79.08</v>
      </c>
      <c r="G133" s="3">
        <v>394</v>
      </c>
      <c r="H133" s="3">
        <v>0.09</v>
      </c>
      <c r="I133" s="3">
        <v>0</v>
      </c>
      <c r="J133" s="3">
        <v>0</v>
      </c>
      <c r="K133" s="3">
        <v>0.05</v>
      </c>
      <c r="L133" s="3">
        <v>14.4</v>
      </c>
      <c r="M133" s="3">
        <v>86.4</v>
      </c>
      <c r="N133" s="3">
        <v>58.8</v>
      </c>
      <c r="O133" s="3">
        <v>1.9</v>
      </c>
    </row>
    <row r="134" spans="1:15" ht="27" customHeight="1" x14ac:dyDescent="0.25">
      <c r="A134" s="3"/>
      <c r="B134" s="3" t="s">
        <v>2</v>
      </c>
      <c r="C134" s="1">
        <v>30</v>
      </c>
      <c r="D134" s="1">
        <v>4.5</v>
      </c>
      <c r="E134" s="1">
        <v>1.2</v>
      </c>
      <c r="F134" s="1">
        <v>14.6</v>
      </c>
      <c r="G134" s="1">
        <v>70</v>
      </c>
      <c r="H134" s="1">
        <v>0.08</v>
      </c>
      <c r="I134" s="1">
        <v>0</v>
      </c>
      <c r="J134" s="1">
        <v>0</v>
      </c>
      <c r="K134" s="1">
        <v>0.03</v>
      </c>
      <c r="L134" s="1">
        <v>12</v>
      </c>
      <c r="M134" s="1">
        <v>44</v>
      </c>
      <c r="N134" s="1">
        <v>17</v>
      </c>
      <c r="O134" s="1">
        <v>1</v>
      </c>
    </row>
    <row r="135" spans="1:15" ht="26.25" customHeight="1" x14ac:dyDescent="0.25">
      <c r="A135" s="3"/>
      <c r="B135" s="3" t="s">
        <v>34</v>
      </c>
      <c r="C135" s="3">
        <v>30</v>
      </c>
      <c r="D135" s="3">
        <v>2.5499999999999998</v>
      </c>
      <c r="E135" s="3">
        <v>0.99</v>
      </c>
      <c r="F135" s="3">
        <v>12.75</v>
      </c>
      <c r="G135" s="3">
        <v>77.400000000000006</v>
      </c>
      <c r="H135" s="3">
        <v>0.434</v>
      </c>
      <c r="I135" s="3">
        <v>0.4</v>
      </c>
      <c r="J135" s="3">
        <v>0</v>
      </c>
      <c r="K135" s="3">
        <v>0.33500000000000002</v>
      </c>
      <c r="L135" s="3">
        <v>73</v>
      </c>
      <c r="M135" s="3">
        <v>51</v>
      </c>
      <c r="N135" s="3">
        <v>40</v>
      </c>
      <c r="O135" s="3">
        <v>2.83</v>
      </c>
    </row>
    <row r="136" spans="1:15" x14ac:dyDescent="0.25">
      <c r="A136" s="3">
        <v>349</v>
      </c>
      <c r="B136" s="3" t="s">
        <v>52</v>
      </c>
      <c r="C136" s="3">
        <v>200</v>
      </c>
      <c r="D136" s="3">
        <v>8.1</v>
      </c>
      <c r="E136" s="3">
        <v>1.2</v>
      </c>
      <c r="F136" s="3">
        <v>42</v>
      </c>
      <c r="G136" s="3">
        <v>120</v>
      </c>
      <c r="H136" s="3">
        <v>0.02</v>
      </c>
      <c r="I136" s="3">
        <v>70</v>
      </c>
      <c r="J136" s="3">
        <v>0</v>
      </c>
      <c r="K136" s="3">
        <v>0</v>
      </c>
      <c r="L136" s="3">
        <v>12</v>
      </c>
      <c r="M136" s="3">
        <v>4</v>
      </c>
      <c r="N136" s="3">
        <v>4</v>
      </c>
      <c r="O136" s="3">
        <v>0.8</v>
      </c>
    </row>
    <row r="137" spans="1:15" x14ac:dyDescent="0.25">
      <c r="A137" s="3"/>
      <c r="B137" s="3" t="s">
        <v>60</v>
      </c>
      <c r="C137" s="3">
        <v>50</v>
      </c>
      <c r="D137" s="3">
        <v>5.4</v>
      </c>
      <c r="E137" s="3">
        <v>5.3</v>
      </c>
      <c r="F137" s="3">
        <v>72.099999999999994</v>
      </c>
      <c r="G137" s="3">
        <v>103</v>
      </c>
      <c r="H137" s="3">
        <v>0.08</v>
      </c>
      <c r="I137" s="3">
        <v>0</v>
      </c>
      <c r="J137" s="3">
        <v>0</v>
      </c>
      <c r="K137" s="3">
        <v>0.02</v>
      </c>
      <c r="L137" s="3">
        <v>12</v>
      </c>
      <c r="M137" s="3">
        <v>53</v>
      </c>
      <c r="N137" s="3">
        <v>10</v>
      </c>
      <c r="O137" s="3">
        <v>0.9</v>
      </c>
    </row>
    <row r="138" spans="1:15" ht="31.5" customHeight="1" x14ac:dyDescent="0.25">
      <c r="A138" s="3"/>
      <c r="B138" s="67" t="s">
        <v>26</v>
      </c>
      <c r="C138" s="67"/>
      <c r="D138" s="67">
        <f>SUM(D130:D137)</f>
        <v>55.36</v>
      </c>
      <c r="E138" s="67">
        <f t="shared" ref="E138:O138" si="5">SUM(E130:E137)</f>
        <v>37.699999999999996</v>
      </c>
      <c r="F138" s="67">
        <f t="shared" si="5"/>
        <v>245.48</v>
      </c>
      <c r="G138" s="67">
        <f t="shared" si="5"/>
        <v>1152.5</v>
      </c>
      <c r="H138" s="67">
        <f t="shared" si="5"/>
        <v>0.84399999999999997</v>
      </c>
      <c r="I138" s="67">
        <f t="shared" si="5"/>
        <v>88.6</v>
      </c>
      <c r="J138" s="67">
        <f t="shared" si="5"/>
        <v>8</v>
      </c>
      <c r="K138" s="67">
        <f t="shared" si="5"/>
        <v>0.625</v>
      </c>
      <c r="L138" s="67">
        <f t="shared" si="5"/>
        <v>264</v>
      </c>
      <c r="M138" s="67">
        <f t="shared" si="5"/>
        <v>607.4</v>
      </c>
      <c r="N138" s="67">
        <f t="shared" si="5"/>
        <v>203.8</v>
      </c>
      <c r="O138" s="67">
        <f t="shared" si="5"/>
        <v>10.430000000000001</v>
      </c>
    </row>
    <row r="139" spans="1:15" ht="188.25" customHeight="1" x14ac:dyDescent="0.25">
      <c r="A139" s="7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hidden="1" x14ac:dyDescent="0.25">
      <c r="A140" s="7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5" hidden="1" x14ac:dyDescent="0.25">
      <c r="A141" s="7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1:15" hidden="1" x14ac:dyDescent="0.25">
      <c r="A142" s="7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</row>
    <row r="143" spans="1:15" hidden="1" x14ac:dyDescent="0.25">
      <c r="A143" s="7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</row>
    <row r="144" spans="1:15" hidden="1" x14ac:dyDescent="0.25">
      <c r="A144" s="7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1:15" ht="38.25" customHeight="1" x14ac:dyDescent="0.25">
      <c r="A145" s="7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1:15" ht="45.75" customHeight="1" x14ac:dyDescent="0.25">
      <c r="A146" s="108" t="s">
        <v>59</v>
      </c>
      <c r="B146" s="105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</row>
    <row r="147" spans="1:15" x14ac:dyDescent="0.25">
      <c r="A147" s="106" t="s">
        <v>5</v>
      </c>
      <c r="B147" s="107" t="s">
        <v>6</v>
      </c>
      <c r="C147" s="106" t="s">
        <v>7</v>
      </c>
      <c r="D147" s="107" t="s">
        <v>8</v>
      </c>
      <c r="E147" s="107" t="s">
        <v>9</v>
      </c>
      <c r="F147" s="106" t="s">
        <v>10</v>
      </c>
      <c r="G147" s="106" t="s">
        <v>11</v>
      </c>
      <c r="H147" s="107" t="s">
        <v>12</v>
      </c>
      <c r="I147" s="107"/>
      <c r="J147" s="107"/>
      <c r="K147" s="107"/>
      <c r="L147" s="107" t="s">
        <v>13</v>
      </c>
      <c r="M147" s="107"/>
      <c r="N147" s="107"/>
      <c r="O147" s="107"/>
    </row>
    <row r="148" spans="1:15" x14ac:dyDescent="0.25">
      <c r="A148" s="106"/>
      <c r="B148" s="107"/>
      <c r="C148" s="106"/>
      <c r="D148" s="107"/>
      <c r="E148" s="107"/>
      <c r="F148" s="106"/>
      <c r="G148" s="106"/>
      <c r="H148" s="107"/>
      <c r="I148" s="107"/>
      <c r="J148" s="107"/>
      <c r="K148" s="107"/>
      <c r="L148" s="107"/>
      <c r="M148" s="107"/>
      <c r="N148" s="107"/>
      <c r="O148" s="107"/>
    </row>
    <row r="149" spans="1:15" x14ac:dyDescent="0.25">
      <c r="A149" s="106"/>
      <c r="B149" s="107"/>
      <c r="C149" s="106"/>
      <c r="D149" s="107"/>
      <c r="E149" s="107"/>
      <c r="F149" s="106"/>
      <c r="G149" s="106"/>
      <c r="H149" s="107"/>
      <c r="I149" s="107"/>
      <c r="J149" s="107"/>
      <c r="K149" s="107"/>
      <c r="L149" s="107"/>
      <c r="M149" s="107"/>
      <c r="N149" s="107"/>
      <c r="O149" s="107"/>
    </row>
    <row r="150" spans="1:15" x14ac:dyDescent="0.25">
      <c r="A150" s="106"/>
      <c r="B150" s="107"/>
      <c r="C150" s="106"/>
      <c r="D150" s="107"/>
      <c r="E150" s="107"/>
      <c r="F150" s="106"/>
      <c r="G150" s="106"/>
      <c r="H150" s="107"/>
      <c r="I150" s="107"/>
      <c r="J150" s="107"/>
      <c r="K150" s="107"/>
      <c r="L150" s="107"/>
      <c r="M150" s="107"/>
      <c r="N150" s="107"/>
      <c r="O150" s="107"/>
    </row>
    <row r="151" spans="1:15" x14ac:dyDescent="0.25">
      <c r="A151" s="106"/>
      <c r="B151" s="107"/>
      <c r="C151" s="106"/>
      <c r="D151" s="107"/>
      <c r="E151" s="107"/>
      <c r="F151" s="106"/>
      <c r="G151" s="106"/>
      <c r="H151" s="107" t="s">
        <v>14</v>
      </c>
      <c r="I151" s="107" t="s">
        <v>3</v>
      </c>
      <c r="J151" s="107" t="s">
        <v>15</v>
      </c>
      <c r="K151" s="107" t="s">
        <v>16</v>
      </c>
      <c r="L151" s="107" t="s">
        <v>17</v>
      </c>
      <c r="M151" s="107" t="s">
        <v>18</v>
      </c>
      <c r="N151" s="107" t="s">
        <v>19</v>
      </c>
      <c r="O151" s="107" t="s">
        <v>20</v>
      </c>
    </row>
    <row r="152" spans="1:15" x14ac:dyDescent="0.25">
      <c r="A152" s="106"/>
      <c r="B152" s="107"/>
      <c r="C152" s="106"/>
      <c r="D152" s="107"/>
      <c r="E152" s="107"/>
      <c r="F152" s="106"/>
      <c r="G152" s="106"/>
      <c r="H152" s="107"/>
      <c r="I152" s="107"/>
      <c r="J152" s="107"/>
      <c r="K152" s="107"/>
      <c r="L152" s="107"/>
      <c r="M152" s="107"/>
      <c r="N152" s="107"/>
      <c r="O152" s="107"/>
    </row>
    <row r="153" spans="1:15" x14ac:dyDescent="0.25">
      <c r="A153" s="106"/>
      <c r="B153" s="107"/>
      <c r="C153" s="106"/>
      <c r="D153" s="107"/>
      <c r="E153" s="107"/>
      <c r="F153" s="106"/>
      <c r="G153" s="106"/>
      <c r="H153" s="107"/>
      <c r="I153" s="107"/>
      <c r="J153" s="107"/>
      <c r="K153" s="107"/>
      <c r="L153" s="107"/>
      <c r="M153" s="107"/>
      <c r="N153" s="107"/>
      <c r="O153" s="107"/>
    </row>
    <row r="154" spans="1:15" x14ac:dyDescent="0.25">
      <c r="A154" s="3">
        <v>1</v>
      </c>
      <c r="B154" s="3">
        <v>2</v>
      </c>
      <c r="C154" s="3">
        <v>3</v>
      </c>
      <c r="D154" s="3">
        <v>4</v>
      </c>
      <c r="E154" s="3">
        <v>5</v>
      </c>
      <c r="F154" s="3">
        <v>6</v>
      </c>
      <c r="G154" s="3">
        <v>7</v>
      </c>
      <c r="H154" s="3">
        <v>8</v>
      </c>
      <c r="I154" s="3">
        <v>9</v>
      </c>
      <c r="J154" s="3">
        <v>10</v>
      </c>
      <c r="K154" s="3">
        <v>11</v>
      </c>
      <c r="L154" s="3">
        <v>12</v>
      </c>
      <c r="M154" s="3">
        <v>13</v>
      </c>
      <c r="N154" s="3">
        <v>14</v>
      </c>
      <c r="O154" s="3">
        <v>15</v>
      </c>
    </row>
    <row r="155" spans="1:15" x14ac:dyDescent="0.25">
      <c r="A155" s="3"/>
      <c r="B155" s="67" t="s">
        <v>28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30" x14ac:dyDescent="0.25">
      <c r="A156" s="3">
        <v>132</v>
      </c>
      <c r="B156" s="3" t="s">
        <v>73</v>
      </c>
      <c r="C156" s="3">
        <v>300</v>
      </c>
      <c r="D156" s="3">
        <v>11.64</v>
      </c>
      <c r="E156" s="3">
        <v>14.196</v>
      </c>
      <c r="F156" s="3">
        <v>32.659999999999997</v>
      </c>
      <c r="G156" s="3">
        <v>295.8</v>
      </c>
      <c r="H156" s="3">
        <v>0.12</v>
      </c>
      <c r="I156" s="3">
        <v>14.6</v>
      </c>
      <c r="J156" s="3">
        <v>0</v>
      </c>
      <c r="K156" s="3">
        <v>9.6000000000000002E-2</v>
      </c>
      <c r="L156" s="3">
        <v>54</v>
      </c>
      <c r="M156" s="3">
        <v>231.6</v>
      </c>
      <c r="N156" s="3">
        <v>39.6</v>
      </c>
      <c r="O156" s="3">
        <v>1.2</v>
      </c>
    </row>
    <row r="157" spans="1:15" s="37" customFormat="1" ht="29.25" customHeight="1" x14ac:dyDescent="0.25">
      <c r="A157" s="36">
        <v>518</v>
      </c>
      <c r="B157" s="36" t="s">
        <v>76</v>
      </c>
      <c r="C157" s="36">
        <v>100</v>
      </c>
      <c r="D157" s="36">
        <v>5.3</v>
      </c>
      <c r="E157" s="36">
        <v>12.4</v>
      </c>
      <c r="F157" s="36">
        <v>5.65</v>
      </c>
      <c r="G157" s="36">
        <v>157.5</v>
      </c>
      <c r="H157" s="36">
        <v>0.18</v>
      </c>
      <c r="I157" s="36">
        <v>3.12</v>
      </c>
      <c r="J157" s="36">
        <v>48</v>
      </c>
      <c r="K157" s="36">
        <v>0.12</v>
      </c>
      <c r="L157" s="36">
        <v>16.93</v>
      </c>
      <c r="M157" s="36">
        <v>100</v>
      </c>
      <c r="N157" s="36">
        <v>25.65</v>
      </c>
      <c r="O157" s="36">
        <v>8.85</v>
      </c>
    </row>
    <row r="158" spans="1:15" s="37" customFormat="1" ht="28.5" customHeight="1" x14ac:dyDescent="0.25">
      <c r="A158" s="36">
        <v>207</v>
      </c>
      <c r="B158" s="36" t="s">
        <v>0</v>
      </c>
      <c r="C158" s="36">
        <v>180</v>
      </c>
      <c r="D158" s="36">
        <v>9.16</v>
      </c>
      <c r="E158" s="36">
        <v>9.0399999999999991</v>
      </c>
      <c r="F158" s="36">
        <v>38.24</v>
      </c>
      <c r="G158" s="36">
        <v>270.89999999999998</v>
      </c>
      <c r="H158" s="36">
        <v>7.0000000000000007E-2</v>
      </c>
      <c r="I158" s="36">
        <v>0.04</v>
      </c>
      <c r="J158" s="36">
        <v>0</v>
      </c>
      <c r="K158" s="36">
        <v>7.0000000000000007E-2</v>
      </c>
      <c r="L158" s="36">
        <v>33.159999999999997</v>
      </c>
      <c r="M158" s="36">
        <v>40.799999999999997</v>
      </c>
      <c r="N158" s="36">
        <v>0</v>
      </c>
      <c r="O158" s="36">
        <v>0.63</v>
      </c>
    </row>
    <row r="159" spans="1:15" ht="26.25" customHeight="1" x14ac:dyDescent="0.25">
      <c r="A159" s="3">
        <v>349</v>
      </c>
      <c r="B159" s="3" t="s">
        <v>52</v>
      </c>
      <c r="C159" s="3">
        <v>200</v>
      </c>
      <c r="D159" s="3">
        <v>8.1</v>
      </c>
      <c r="E159" s="3">
        <v>1.2</v>
      </c>
      <c r="F159" s="3">
        <v>42</v>
      </c>
      <c r="G159" s="3">
        <v>120</v>
      </c>
      <c r="H159" s="3">
        <v>0.02</v>
      </c>
      <c r="I159" s="3">
        <v>70</v>
      </c>
      <c r="J159" s="3">
        <v>0</v>
      </c>
      <c r="K159" s="3">
        <v>0</v>
      </c>
      <c r="L159" s="3">
        <v>12</v>
      </c>
      <c r="M159" s="3">
        <v>4</v>
      </c>
      <c r="N159" s="3">
        <v>4</v>
      </c>
      <c r="O159" s="3">
        <v>0.8</v>
      </c>
    </row>
    <row r="160" spans="1:15" ht="27.75" customHeight="1" x14ac:dyDescent="0.25">
      <c r="A160" s="3"/>
      <c r="B160" s="3" t="s">
        <v>2</v>
      </c>
      <c r="C160" s="1">
        <v>30</v>
      </c>
      <c r="D160" s="1">
        <v>4.5</v>
      </c>
      <c r="E160" s="1">
        <v>1.2</v>
      </c>
      <c r="F160" s="1">
        <v>14.6</v>
      </c>
      <c r="G160" s="1">
        <v>70</v>
      </c>
      <c r="H160" s="1">
        <v>0.08</v>
      </c>
      <c r="I160" s="1">
        <v>0</v>
      </c>
      <c r="J160" s="1">
        <v>0</v>
      </c>
      <c r="K160" s="1">
        <v>0.03</v>
      </c>
      <c r="L160" s="1">
        <v>12</v>
      </c>
      <c r="M160" s="1">
        <v>44</v>
      </c>
      <c r="N160" s="1">
        <v>17</v>
      </c>
      <c r="O160" s="1">
        <v>1</v>
      </c>
    </row>
    <row r="161" spans="1:15" ht="24" customHeight="1" x14ac:dyDescent="0.25">
      <c r="A161" s="3"/>
      <c r="B161" s="3" t="s">
        <v>34</v>
      </c>
      <c r="C161" s="3">
        <v>30</v>
      </c>
      <c r="D161" s="3">
        <v>2.5499999999999998</v>
      </c>
      <c r="E161" s="3">
        <v>0.99</v>
      </c>
      <c r="F161" s="3">
        <v>12.75</v>
      </c>
      <c r="G161" s="3">
        <v>77.400000000000006</v>
      </c>
      <c r="H161" s="3">
        <v>0.434</v>
      </c>
      <c r="I161" s="3">
        <v>0.4</v>
      </c>
      <c r="J161" s="3">
        <v>0</v>
      </c>
      <c r="K161" s="3">
        <v>0.33500000000000002</v>
      </c>
      <c r="L161" s="3">
        <v>73</v>
      </c>
      <c r="M161" s="3">
        <v>51</v>
      </c>
      <c r="N161" s="3">
        <v>40</v>
      </c>
      <c r="O161" s="3">
        <v>2.83</v>
      </c>
    </row>
    <row r="162" spans="1:15" x14ac:dyDescent="0.25">
      <c r="A162" s="3"/>
      <c r="B162" s="67" t="s">
        <v>26</v>
      </c>
      <c r="C162" s="67"/>
      <c r="D162" s="67">
        <f t="shared" ref="D162:O162" si="6">SUM(D156:D161)</f>
        <v>41.25</v>
      </c>
      <c r="E162" s="67">
        <f t="shared" si="6"/>
        <v>39.026000000000003</v>
      </c>
      <c r="F162" s="67">
        <f t="shared" si="6"/>
        <v>145.9</v>
      </c>
      <c r="G162" s="67">
        <f t="shared" si="6"/>
        <v>991.6</v>
      </c>
      <c r="H162" s="67">
        <f t="shared" si="6"/>
        <v>0.90400000000000003</v>
      </c>
      <c r="I162" s="67">
        <f t="shared" si="6"/>
        <v>88.16</v>
      </c>
      <c r="J162" s="67">
        <f t="shared" si="6"/>
        <v>48</v>
      </c>
      <c r="K162" s="67">
        <f t="shared" si="6"/>
        <v>0.65100000000000002</v>
      </c>
      <c r="L162" s="67">
        <f t="shared" si="6"/>
        <v>201.09</v>
      </c>
      <c r="M162" s="67">
        <f t="shared" si="6"/>
        <v>471.40000000000003</v>
      </c>
      <c r="N162" s="67">
        <f t="shared" si="6"/>
        <v>126.25</v>
      </c>
      <c r="O162" s="67">
        <f t="shared" si="6"/>
        <v>15.31</v>
      </c>
    </row>
    <row r="163" spans="1:15" ht="183.75" customHeight="1" x14ac:dyDescent="0.25">
      <c r="A163" s="69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</row>
    <row r="164" spans="1:15" hidden="1" x14ac:dyDescent="0.25">
      <c r="A164" s="69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</row>
    <row r="165" spans="1:15" hidden="1" x14ac:dyDescent="0.25">
      <c r="A165" s="69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</row>
    <row r="166" spans="1:15" hidden="1" x14ac:dyDescent="0.25">
      <c r="A166" s="69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</row>
    <row r="167" spans="1:15" ht="48" customHeight="1" x14ac:dyDescent="0.25">
      <c r="A167" s="112" t="s">
        <v>64</v>
      </c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</row>
    <row r="168" spans="1:15" x14ac:dyDescent="0.25">
      <c r="A168" s="106" t="s">
        <v>5</v>
      </c>
      <c r="B168" s="107" t="s">
        <v>6</v>
      </c>
      <c r="C168" s="106" t="s">
        <v>7</v>
      </c>
      <c r="D168" s="107" t="s">
        <v>8</v>
      </c>
      <c r="E168" s="107" t="s">
        <v>9</v>
      </c>
      <c r="F168" s="106" t="s">
        <v>10</v>
      </c>
      <c r="G168" s="106" t="s">
        <v>11</v>
      </c>
      <c r="H168" s="107" t="s">
        <v>12</v>
      </c>
      <c r="I168" s="107"/>
      <c r="J168" s="107"/>
      <c r="K168" s="107"/>
      <c r="L168" s="107" t="s">
        <v>13</v>
      </c>
      <c r="M168" s="107"/>
      <c r="N168" s="107"/>
      <c r="O168" s="107"/>
    </row>
    <row r="169" spans="1:15" x14ac:dyDescent="0.25">
      <c r="A169" s="106"/>
      <c r="B169" s="107"/>
      <c r="C169" s="106"/>
      <c r="D169" s="107"/>
      <c r="E169" s="107"/>
      <c r="F169" s="106"/>
      <c r="G169" s="106"/>
      <c r="H169" s="107"/>
      <c r="I169" s="107"/>
      <c r="J169" s="107"/>
      <c r="K169" s="107"/>
      <c r="L169" s="107"/>
      <c r="M169" s="107"/>
      <c r="N169" s="107"/>
      <c r="O169" s="107"/>
    </row>
    <row r="170" spans="1:15" x14ac:dyDescent="0.25">
      <c r="A170" s="106"/>
      <c r="B170" s="107"/>
      <c r="C170" s="106"/>
      <c r="D170" s="107"/>
      <c r="E170" s="107"/>
      <c r="F170" s="106"/>
      <c r="G170" s="106"/>
      <c r="H170" s="107"/>
      <c r="I170" s="107"/>
      <c r="J170" s="107"/>
      <c r="K170" s="107"/>
      <c r="L170" s="107"/>
      <c r="M170" s="107"/>
      <c r="N170" s="107"/>
      <c r="O170" s="107"/>
    </row>
    <row r="171" spans="1:15" x14ac:dyDescent="0.25">
      <c r="A171" s="106"/>
      <c r="B171" s="107"/>
      <c r="C171" s="106"/>
      <c r="D171" s="107"/>
      <c r="E171" s="107"/>
      <c r="F171" s="106"/>
      <c r="G171" s="106"/>
      <c r="H171" s="107"/>
      <c r="I171" s="107"/>
      <c r="J171" s="107"/>
      <c r="K171" s="107"/>
      <c r="L171" s="107"/>
      <c r="M171" s="107"/>
      <c r="N171" s="107"/>
      <c r="O171" s="107"/>
    </row>
    <row r="172" spans="1:15" x14ac:dyDescent="0.25">
      <c r="A172" s="106"/>
      <c r="B172" s="107"/>
      <c r="C172" s="106"/>
      <c r="D172" s="107"/>
      <c r="E172" s="107"/>
      <c r="F172" s="106"/>
      <c r="G172" s="106"/>
      <c r="H172" s="107" t="s">
        <v>14</v>
      </c>
      <c r="I172" s="107" t="s">
        <v>3</v>
      </c>
      <c r="J172" s="107" t="s">
        <v>15</v>
      </c>
      <c r="K172" s="107" t="s">
        <v>16</v>
      </c>
      <c r="L172" s="107" t="s">
        <v>17</v>
      </c>
      <c r="M172" s="107" t="s">
        <v>18</v>
      </c>
      <c r="N172" s="107" t="s">
        <v>19</v>
      </c>
      <c r="O172" s="107" t="s">
        <v>20</v>
      </c>
    </row>
    <row r="173" spans="1:15" x14ac:dyDescent="0.25">
      <c r="A173" s="106"/>
      <c r="B173" s="107"/>
      <c r="C173" s="106"/>
      <c r="D173" s="107"/>
      <c r="E173" s="107"/>
      <c r="F173" s="106"/>
      <c r="G173" s="106"/>
      <c r="H173" s="107"/>
      <c r="I173" s="107"/>
      <c r="J173" s="107"/>
      <c r="K173" s="107"/>
      <c r="L173" s="107"/>
      <c r="M173" s="107"/>
      <c r="N173" s="107"/>
      <c r="O173" s="107"/>
    </row>
    <row r="174" spans="1:15" x14ac:dyDescent="0.25">
      <c r="A174" s="106"/>
      <c r="B174" s="107"/>
      <c r="C174" s="106"/>
      <c r="D174" s="107"/>
      <c r="E174" s="107"/>
      <c r="F174" s="106"/>
      <c r="G174" s="106"/>
      <c r="H174" s="107"/>
      <c r="I174" s="107"/>
      <c r="J174" s="107"/>
      <c r="K174" s="107"/>
      <c r="L174" s="107"/>
      <c r="M174" s="107"/>
      <c r="N174" s="107"/>
      <c r="O174" s="107"/>
    </row>
    <row r="175" spans="1:15" x14ac:dyDescent="0.25">
      <c r="A175" s="3">
        <v>1</v>
      </c>
      <c r="B175" s="3">
        <v>2</v>
      </c>
      <c r="C175" s="3">
        <v>3</v>
      </c>
      <c r="D175" s="3">
        <v>4</v>
      </c>
      <c r="E175" s="3">
        <v>5</v>
      </c>
      <c r="F175" s="3">
        <v>6</v>
      </c>
      <c r="G175" s="3">
        <v>7</v>
      </c>
      <c r="H175" s="3">
        <v>8</v>
      </c>
      <c r="I175" s="3">
        <v>9</v>
      </c>
      <c r="J175" s="3">
        <v>10</v>
      </c>
      <c r="K175" s="3">
        <v>11</v>
      </c>
      <c r="L175" s="3">
        <v>12</v>
      </c>
      <c r="M175" s="3">
        <v>13</v>
      </c>
      <c r="N175" s="3">
        <v>14</v>
      </c>
      <c r="O175" s="3">
        <v>15</v>
      </c>
    </row>
    <row r="176" spans="1:15" x14ac:dyDescent="0.25">
      <c r="A176" s="3"/>
      <c r="B176" s="67" t="s">
        <v>28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>
        <v>110</v>
      </c>
      <c r="B177" s="3" t="s">
        <v>44</v>
      </c>
      <c r="C177" s="3">
        <v>250</v>
      </c>
      <c r="D177" s="3">
        <v>1.83</v>
      </c>
      <c r="E177" s="3">
        <v>4.9000000000000004</v>
      </c>
      <c r="F177" s="3">
        <v>15.2</v>
      </c>
      <c r="G177" s="3">
        <v>112.3</v>
      </c>
      <c r="H177" s="3">
        <v>0.05</v>
      </c>
      <c r="I177" s="3">
        <v>10.8</v>
      </c>
      <c r="J177" s="3">
        <v>0</v>
      </c>
      <c r="K177" s="3">
        <v>0.08</v>
      </c>
      <c r="L177" s="3">
        <v>58</v>
      </c>
      <c r="M177" s="3">
        <v>200</v>
      </c>
      <c r="N177" s="3">
        <v>30</v>
      </c>
      <c r="O177" s="3">
        <v>1.3</v>
      </c>
    </row>
    <row r="178" spans="1:15" x14ac:dyDescent="0.25">
      <c r="A178" s="3">
        <v>279</v>
      </c>
      <c r="B178" s="3" t="s">
        <v>31</v>
      </c>
      <c r="C178" s="3" t="s">
        <v>70</v>
      </c>
      <c r="D178" s="3">
        <v>12.8</v>
      </c>
      <c r="E178" s="3">
        <v>15.3</v>
      </c>
      <c r="F178" s="3">
        <v>16.399999999999999</v>
      </c>
      <c r="G178" s="3">
        <v>244</v>
      </c>
      <c r="H178" s="3">
        <v>0.05</v>
      </c>
      <c r="I178" s="3">
        <v>12</v>
      </c>
      <c r="J178" s="3">
        <v>0</v>
      </c>
      <c r="K178" s="3">
        <v>0.08</v>
      </c>
      <c r="L178" s="3">
        <v>29.3</v>
      </c>
      <c r="M178" s="3">
        <v>142</v>
      </c>
      <c r="N178" s="3">
        <v>25.3</v>
      </c>
      <c r="O178" s="3">
        <v>1.06</v>
      </c>
    </row>
    <row r="179" spans="1:15" x14ac:dyDescent="0.25">
      <c r="A179" s="3">
        <v>302</v>
      </c>
      <c r="B179" s="3" t="s">
        <v>66</v>
      </c>
      <c r="C179" s="3">
        <v>180</v>
      </c>
      <c r="D179" s="3">
        <v>2.7</v>
      </c>
      <c r="E179" s="3">
        <v>0.18</v>
      </c>
      <c r="F179" s="3">
        <v>31.32</v>
      </c>
      <c r="G179" s="3">
        <v>203.1</v>
      </c>
      <c r="H179" s="3">
        <v>1.32</v>
      </c>
      <c r="I179" s="3">
        <v>0</v>
      </c>
      <c r="J179" s="3">
        <v>0</v>
      </c>
      <c r="K179" s="3">
        <v>7.1999999999999995E-2</v>
      </c>
      <c r="L179" s="3">
        <v>45.6</v>
      </c>
      <c r="M179" s="3">
        <v>387.6</v>
      </c>
      <c r="N179" s="3">
        <v>48</v>
      </c>
      <c r="O179" s="3">
        <v>2.16</v>
      </c>
    </row>
    <row r="180" spans="1:15" ht="21" customHeight="1" x14ac:dyDescent="0.25">
      <c r="A180" s="3">
        <v>349</v>
      </c>
      <c r="B180" s="3" t="s">
        <v>52</v>
      </c>
      <c r="C180" s="3">
        <v>200</v>
      </c>
      <c r="D180" s="3">
        <v>8.1</v>
      </c>
      <c r="E180" s="3">
        <v>1.2</v>
      </c>
      <c r="F180" s="3">
        <v>42</v>
      </c>
      <c r="G180" s="3">
        <v>120</v>
      </c>
      <c r="H180" s="3">
        <v>0.02</v>
      </c>
      <c r="I180" s="3">
        <v>70</v>
      </c>
      <c r="J180" s="3">
        <v>0</v>
      </c>
      <c r="K180" s="3">
        <v>0</v>
      </c>
      <c r="L180" s="3">
        <v>12</v>
      </c>
      <c r="M180" s="3">
        <v>4</v>
      </c>
      <c r="N180" s="3">
        <v>4</v>
      </c>
      <c r="O180" s="3">
        <v>0.8</v>
      </c>
    </row>
    <row r="181" spans="1:15" ht="27.75" customHeight="1" x14ac:dyDescent="0.25">
      <c r="A181" s="3"/>
      <c r="B181" s="3" t="s">
        <v>2</v>
      </c>
      <c r="C181" s="1">
        <v>30</v>
      </c>
      <c r="D181" s="1">
        <v>4.5</v>
      </c>
      <c r="E181" s="1">
        <v>1.2</v>
      </c>
      <c r="F181" s="1">
        <v>14.6</v>
      </c>
      <c r="G181" s="1">
        <v>70</v>
      </c>
      <c r="H181" s="1">
        <v>0.08</v>
      </c>
      <c r="I181" s="1">
        <v>0</v>
      </c>
      <c r="J181" s="1">
        <v>0</v>
      </c>
      <c r="K181" s="1">
        <v>0.03</v>
      </c>
      <c r="L181" s="1">
        <v>12</v>
      </c>
      <c r="M181" s="1">
        <v>44</v>
      </c>
      <c r="N181" s="1">
        <v>17</v>
      </c>
      <c r="O181" s="1">
        <v>1</v>
      </c>
    </row>
    <row r="182" spans="1:15" ht="30" customHeight="1" x14ac:dyDescent="0.25">
      <c r="A182" s="3"/>
      <c r="B182" s="3" t="s">
        <v>34</v>
      </c>
      <c r="C182" s="3">
        <v>30</v>
      </c>
      <c r="D182" s="3">
        <v>2.5499999999999998</v>
      </c>
      <c r="E182" s="3">
        <v>0.99</v>
      </c>
      <c r="F182" s="3">
        <v>12.75</v>
      </c>
      <c r="G182" s="3">
        <v>77.400000000000006</v>
      </c>
      <c r="H182" s="3">
        <v>0.434</v>
      </c>
      <c r="I182" s="3">
        <v>0.4</v>
      </c>
      <c r="J182" s="3">
        <v>0</v>
      </c>
      <c r="K182" s="3">
        <v>0.33500000000000002</v>
      </c>
      <c r="L182" s="3">
        <v>73</v>
      </c>
      <c r="M182" s="3">
        <v>51</v>
      </c>
      <c r="N182" s="3">
        <v>40</v>
      </c>
      <c r="O182" s="3">
        <v>2.83</v>
      </c>
    </row>
    <row r="183" spans="1:15" ht="30" customHeight="1" x14ac:dyDescent="0.25">
      <c r="A183" s="3"/>
      <c r="B183" s="3" t="s">
        <v>35</v>
      </c>
      <c r="C183" s="3">
        <v>200</v>
      </c>
      <c r="D183" s="3">
        <v>2.1800000000000002</v>
      </c>
      <c r="E183" s="3">
        <v>0.66</v>
      </c>
      <c r="F183" s="3">
        <v>45.68</v>
      </c>
      <c r="G183" s="3">
        <v>182</v>
      </c>
      <c r="H183" s="3">
        <v>6.2E-2</v>
      </c>
      <c r="I183" s="3">
        <v>14</v>
      </c>
      <c r="J183" s="3">
        <v>0</v>
      </c>
      <c r="K183" s="3">
        <v>0.14599999999999999</v>
      </c>
      <c r="L183" s="3">
        <v>10</v>
      </c>
      <c r="M183" s="3">
        <v>44</v>
      </c>
      <c r="N183" s="3">
        <v>54</v>
      </c>
      <c r="O183" s="3">
        <v>0.52</v>
      </c>
    </row>
    <row r="184" spans="1:15" x14ac:dyDescent="0.25">
      <c r="A184" s="3"/>
      <c r="B184" s="67" t="s">
        <v>26</v>
      </c>
      <c r="C184" s="67"/>
      <c r="D184" s="67">
        <f t="shared" ref="D184:O184" si="7">SUM(D177:D183)</f>
        <v>34.659999999999997</v>
      </c>
      <c r="E184" s="67">
        <f t="shared" si="7"/>
        <v>24.43</v>
      </c>
      <c r="F184" s="67">
        <f t="shared" si="7"/>
        <v>177.95</v>
      </c>
      <c r="G184" s="67">
        <f t="shared" si="7"/>
        <v>1008.8</v>
      </c>
      <c r="H184" s="67">
        <f t="shared" si="7"/>
        <v>2.016</v>
      </c>
      <c r="I184" s="67">
        <f t="shared" si="7"/>
        <v>107.2</v>
      </c>
      <c r="J184" s="67">
        <f t="shared" si="7"/>
        <v>0</v>
      </c>
      <c r="K184" s="67">
        <f t="shared" si="7"/>
        <v>0.74299999999999999</v>
      </c>
      <c r="L184" s="67">
        <f t="shared" si="7"/>
        <v>239.9</v>
      </c>
      <c r="M184" s="67">
        <f t="shared" si="7"/>
        <v>872.6</v>
      </c>
      <c r="N184" s="67">
        <f t="shared" si="7"/>
        <v>218.3</v>
      </c>
      <c r="O184" s="67">
        <f t="shared" si="7"/>
        <v>9.67</v>
      </c>
    </row>
    <row r="185" spans="1:15" ht="241.5" customHeight="1" x14ac:dyDescent="0.25">
      <c r="A185" s="69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1:15" hidden="1" x14ac:dyDescent="0.25">
      <c r="A186" s="69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</row>
    <row r="187" spans="1:15" hidden="1" x14ac:dyDescent="0.25">
      <c r="A187" s="69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</row>
    <row r="188" spans="1:15" hidden="1" x14ac:dyDescent="0.25">
      <c r="A188" s="69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</row>
    <row r="189" spans="1:15" hidden="1" x14ac:dyDescent="0.25">
      <c r="A189" s="69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</row>
    <row r="190" spans="1:15" x14ac:dyDescent="0.25">
      <c r="A190" s="105" t="s">
        <v>67</v>
      </c>
      <c r="B190" s="105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</row>
    <row r="191" spans="1:15" x14ac:dyDescent="0.25">
      <c r="A191" s="106" t="s">
        <v>5</v>
      </c>
      <c r="B191" s="107" t="s">
        <v>6</v>
      </c>
      <c r="C191" s="106" t="s">
        <v>7</v>
      </c>
      <c r="D191" s="107" t="s">
        <v>8</v>
      </c>
      <c r="E191" s="107" t="s">
        <v>9</v>
      </c>
      <c r="F191" s="106" t="s">
        <v>10</v>
      </c>
      <c r="G191" s="106" t="s">
        <v>11</v>
      </c>
      <c r="H191" s="107" t="s">
        <v>12</v>
      </c>
      <c r="I191" s="107"/>
      <c r="J191" s="107"/>
      <c r="K191" s="107"/>
      <c r="L191" s="107" t="s">
        <v>13</v>
      </c>
      <c r="M191" s="107"/>
      <c r="N191" s="107"/>
      <c r="O191" s="107"/>
    </row>
    <row r="192" spans="1:15" x14ac:dyDescent="0.25">
      <c r="A192" s="106"/>
      <c r="B192" s="107"/>
      <c r="C192" s="106"/>
      <c r="D192" s="107"/>
      <c r="E192" s="107"/>
      <c r="F192" s="106"/>
      <c r="G192" s="106"/>
      <c r="H192" s="107"/>
      <c r="I192" s="107"/>
      <c r="J192" s="107"/>
      <c r="K192" s="107"/>
      <c r="L192" s="107"/>
      <c r="M192" s="107"/>
      <c r="N192" s="107"/>
      <c r="O192" s="107"/>
    </row>
    <row r="193" spans="1:15" x14ac:dyDescent="0.25">
      <c r="A193" s="106"/>
      <c r="B193" s="107"/>
      <c r="C193" s="106"/>
      <c r="D193" s="107"/>
      <c r="E193" s="107"/>
      <c r="F193" s="106"/>
      <c r="G193" s="106"/>
      <c r="H193" s="107"/>
      <c r="I193" s="107"/>
      <c r="J193" s="107"/>
      <c r="K193" s="107"/>
      <c r="L193" s="107"/>
      <c r="M193" s="107"/>
      <c r="N193" s="107"/>
      <c r="O193" s="107"/>
    </row>
    <row r="194" spans="1:15" x14ac:dyDescent="0.25">
      <c r="A194" s="106"/>
      <c r="B194" s="107"/>
      <c r="C194" s="106"/>
      <c r="D194" s="107"/>
      <c r="E194" s="107"/>
      <c r="F194" s="106"/>
      <c r="G194" s="106"/>
      <c r="H194" s="107"/>
      <c r="I194" s="107"/>
      <c r="J194" s="107"/>
      <c r="K194" s="107"/>
      <c r="L194" s="107"/>
      <c r="M194" s="107"/>
      <c r="N194" s="107"/>
      <c r="O194" s="107"/>
    </row>
    <row r="195" spans="1:15" x14ac:dyDescent="0.25">
      <c r="A195" s="106"/>
      <c r="B195" s="107"/>
      <c r="C195" s="106"/>
      <c r="D195" s="107"/>
      <c r="E195" s="107"/>
      <c r="F195" s="106"/>
      <c r="G195" s="106"/>
      <c r="H195" s="107" t="s">
        <v>14</v>
      </c>
      <c r="I195" s="107" t="s">
        <v>3</v>
      </c>
      <c r="J195" s="107" t="s">
        <v>15</v>
      </c>
      <c r="K195" s="107" t="s">
        <v>16</v>
      </c>
      <c r="L195" s="107" t="s">
        <v>17</v>
      </c>
      <c r="M195" s="107" t="s">
        <v>18</v>
      </c>
      <c r="N195" s="107" t="s">
        <v>19</v>
      </c>
      <c r="O195" s="107" t="s">
        <v>20</v>
      </c>
    </row>
    <row r="196" spans="1:15" x14ac:dyDescent="0.25">
      <c r="A196" s="106"/>
      <c r="B196" s="107"/>
      <c r="C196" s="106"/>
      <c r="D196" s="107"/>
      <c r="E196" s="107"/>
      <c r="F196" s="106"/>
      <c r="G196" s="106"/>
      <c r="H196" s="107"/>
      <c r="I196" s="107"/>
      <c r="J196" s="107"/>
      <c r="K196" s="107"/>
      <c r="L196" s="107"/>
      <c r="M196" s="107"/>
      <c r="N196" s="107"/>
      <c r="O196" s="107"/>
    </row>
    <row r="197" spans="1:15" x14ac:dyDescent="0.25">
      <c r="A197" s="106"/>
      <c r="B197" s="107"/>
      <c r="C197" s="106"/>
      <c r="D197" s="107"/>
      <c r="E197" s="107"/>
      <c r="F197" s="106"/>
      <c r="G197" s="106"/>
      <c r="H197" s="107"/>
      <c r="I197" s="107"/>
      <c r="J197" s="107"/>
      <c r="K197" s="107"/>
      <c r="L197" s="107"/>
      <c r="M197" s="107"/>
      <c r="N197" s="107"/>
      <c r="O197" s="107"/>
    </row>
    <row r="198" spans="1:15" x14ac:dyDescent="0.25">
      <c r="A198" s="3">
        <v>1</v>
      </c>
      <c r="B198" s="3">
        <v>2</v>
      </c>
      <c r="C198" s="3">
        <v>3</v>
      </c>
      <c r="D198" s="3">
        <v>4</v>
      </c>
      <c r="E198" s="3">
        <v>5</v>
      </c>
      <c r="F198" s="3">
        <v>6</v>
      </c>
      <c r="G198" s="3">
        <v>7</v>
      </c>
      <c r="H198" s="3">
        <v>8</v>
      </c>
      <c r="I198" s="3">
        <v>9</v>
      </c>
      <c r="J198" s="3">
        <v>10</v>
      </c>
      <c r="K198" s="3">
        <v>11</v>
      </c>
      <c r="L198" s="3">
        <v>12</v>
      </c>
      <c r="M198" s="3">
        <v>13</v>
      </c>
      <c r="N198" s="3">
        <v>14</v>
      </c>
      <c r="O198" s="3">
        <v>15</v>
      </c>
    </row>
    <row r="199" spans="1:15" x14ac:dyDescent="0.25">
      <c r="A199" s="3"/>
      <c r="B199" s="74" t="s">
        <v>68</v>
      </c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30" x14ac:dyDescent="0.25">
      <c r="A200" s="3">
        <v>31</v>
      </c>
      <c r="B200" s="3" t="s">
        <v>81</v>
      </c>
      <c r="C200" s="3" t="s">
        <v>83</v>
      </c>
      <c r="D200" s="3">
        <v>1.8</v>
      </c>
      <c r="E200" s="3">
        <v>10.18</v>
      </c>
      <c r="F200" s="3">
        <v>9.98</v>
      </c>
      <c r="G200" s="3">
        <v>141.72</v>
      </c>
      <c r="H200" s="3">
        <v>0.03</v>
      </c>
      <c r="I200" s="3">
        <v>3.17</v>
      </c>
      <c r="J200" s="3">
        <v>0.47</v>
      </c>
      <c r="K200" s="3">
        <v>0.09</v>
      </c>
      <c r="L200" s="3">
        <v>14.43</v>
      </c>
      <c r="M200" s="3">
        <v>1.3</v>
      </c>
      <c r="N200" s="3">
        <v>0</v>
      </c>
      <c r="O200" s="3">
        <v>0</v>
      </c>
    </row>
    <row r="201" spans="1:15" ht="30" x14ac:dyDescent="0.25">
      <c r="A201" s="3">
        <v>139</v>
      </c>
      <c r="B201" s="3" t="s">
        <v>71</v>
      </c>
      <c r="C201" s="3">
        <v>300</v>
      </c>
      <c r="D201" s="3">
        <v>10.7</v>
      </c>
      <c r="E201" s="3">
        <v>19.8</v>
      </c>
      <c r="F201" s="3">
        <v>28.4</v>
      </c>
      <c r="G201" s="3">
        <v>348</v>
      </c>
      <c r="H201" s="3">
        <v>8.9</v>
      </c>
      <c r="I201" s="3">
        <v>1.2</v>
      </c>
      <c r="J201" s="3">
        <v>0.05</v>
      </c>
      <c r="K201" s="3">
        <v>8.1999999999999993</v>
      </c>
      <c r="L201" s="3">
        <v>98.4</v>
      </c>
      <c r="M201" s="3">
        <v>393</v>
      </c>
      <c r="N201" s="3">
        <v>67.599999999999994</v>
      </c>
      <c r="O201" s="3">
        <v>2.6</v>
      </c>
    </row>
    <row r="202" spans="1:15" ht="30" x14ac:dyDescent="0.25">
      <c r="A202" s="3" t="s">
        <v>49</v>
      </c>
      <c r="B202" s="3" t="s">
        <v>50</v>
      </c>
      <c r="C202" s="3" t="s">
        <v>43</v>
      </c>
      <c r="D202" s="3">
        <v>25.06</v>
      </c>
      <c r="E202" s="3">
        <v>20.399999999999999</v>
      </c>
      <c r="F202" s="3">
        <v>16.5</v>
      </c>
      <c r="G202" s="3">
        <v>350.5</v>
      </c>
      <c r="H202" s="3">
        <v>0.1</v>
      </c>
      <c r="I202" s="3">
        <v>0</v>
      </c>
      <c r="J202" s="3">
        <v>0</v>
      </c>
      <c r="K202" s="3">
        <v>0.16</v>
      </c>
      <c r="L202" s="3">
        <v>28</v>
      </c>
      <c r="M202" s="3">
        <v>172</v>
      </c>
      <c r="N202" s="3">
        <v>34.6</v>
      </c>
      <c r="O202" s="3">
        <v>2</v>
      </c>
    </row>
    <row r="203" spans="1:15" ht="18.75" customHeight="1" x14ac:dyDescent="0.25">
      <c r="A203" s="3">
        <v>518</v>
      </c>
      <c r="B203" s="3" t="s">
        <v>62</v>
      </c>
      <c r="C203" s="3">
        <v>180</v>
      </c>
      <c r="D203" s="3">
        <v>3.6</v>
      </c>
      <c r="E203" s="3">
        <v>7.38</v>
      </c>
      <c r="F203" s="3">
        <v>29.16</v>
      </c>
      <c r="G203" s="3">
        <v>199.8</v>
      </c>
      <c r="H203" s="3">
        <v>0.18</v>
      </c>
      <c r="I203" s="3">
        <v>26.1</v>
      </c>
      <c r="J203" s="3">
        <v>48</v>
      </c>
      <c r="K203" s="3">
        <v>0.12</v>
      </c>
      <c r="L203" s="3">
        <v>21.6</v>
      </c>
      <c r="M203" s="3">
        <v>100</v>
      </c>
      <c r="N203" s="3">
        <v>39.6</v>
      </c>
      <c r="O203" s="3">
        <v>1.44</v>
      </c>
    </row>
    <row r="204" spans="1:15" x14ac:dyDescent="0.25">
      <c r="A204" s="3">
        <v>360</v>
      </c>
      <c r="B204" s="3" t="s">
        <v>75</v>
      </c>
      <c r="C204" s="3">
        <v>200</v>
      </c>
      <c r="D204" s="3">
        <v>0.06</v>
      </c>
      <c r="E204" s="3" t="s">
        <v>33</v>
      </c>
      <c r="F204" s="3">
        <v>24.94</v>
      </c>
      <c r="G204" s="3">
        <v>100</v>
      </c>
      <c r="H204" s="3">
        <v>0.01</v>
      </c>
      <c r="I204" s="3">
        <v>70</v>
      </c>
      <c r="J204" s="3">
        <v>0</v>
      </c>
      <c r="K204" s="3">
        <v>0.02</v>
      </c>
      <c r="L204" s="3">
        <v>16</v>
      </c>
      <c r="M204" s="3">
        <v>13</v>
      </c>
      <c r="N204" s="3">
        <v>8</v>
      </c>
      <c r="O204" s="3">
        <v>0.3</v>
      </c>
    </row>
    <row r="205" spans="1:15" x14ac:dyDescent="0.25">
      <c r="A205" s="3"/>
      <c r="B205" s="3" t="s">
        <v>2</v>
      </c>
      <c r="C205" s="1">
        <v>30</v>
      </c>
      <c r="D205" s="1">
        <v>4.5</v>
      </c>
      <c r="E205" s="1">
        <v>1.2</v>
      </c>
      <c r="F205" s="1">
        <v>14.6</v>
      </c>
      <c r="G205" s="1">
        <v>70</v>
      </c>
      <c r="H205" s="1">
        <v>0.08</v>
      </c>
      <c r="I205" s="1">
        <v>0</v>
      </c>
      <c r="J205" s="1">
        <v>0</v>
      </c>
      <c r="K205" s="1">
        <v>0.03</v>
      </c>
      <c r="L205" s="1">
        <v>12</v>
      </c>
      <c r="M205" s="1">
        <v>44</v>
      </c>
      <c r="N205" s="1">
        <v>17</v>
      </c>
      <c r="O205" s="1">
        <v>1</v>
      </c>
    </row>
    <row r="206" spans="1:15" ht="20.25" customHeight="1" x14ac:dyDescent="0.25">
      <c r="A206" s="3"/>
      <c r="B206" s="3" t="s">
        <v>34</v>
      </c>
      <c r="C206" s="3">
        <v>30</v>
      </c>
      <c r="D206" s="3">
        <v>2.5499999999999998</v>
      </c>
      <c r="E206" s="3">
        <v>0.99</v>
      </c>
      <c r="F206" s="3">
        <v>12.75</v>
      </c>
      <c r="G206" s="3">
        <v>77.400000000000006</v>
      </c>
      <c r="H206" s="3">
        <v>0.434</v>
      </c>
      <c r="I206" s="3">
        <v>0.4</v>
      </c>
      <c r="J206" s="3">
        <v>0</v>
      </c>
      <c r="K206" s="3">
        <v>0.33500000000000002</v>
      </c>
      <c r="L206" s="3">
        <v>73</v>
      </c>
      <c r="M206" s="3">
        <v>51</v>
      </c>
      <c r="N206" s="3">
        <v>40</v>
      </c>
      <c r="O206" s="3">
        <v>2.83</v>
      </c>
    </row>
    <row r="207" spans="1:15" x14ac:dyDescent="0.25">
      <c r="A207" s="3"/>
      <c r="B207" s="67" t="s">
        <v>26</v>
      </c>
      <c r="C207" s="3"/>
      <c r="D207" s="67">
        <f>SUM(D200:D206)</f>
        <v>48.27</v>
      </c>
      <c r="E207" s="67">
        <f t="shared" ref="E207:O207" si="8">SUM(E200:E206)</f>
        <v>59.95</v>
      </c>
      <c r="F207" s="67">
        <f t="shared" si="8"/>
        <v>136.32999999999998</v>
      </c>
      <c r="G207" s="67">
        <f t="shared" si="8"/>
        <v>1287.42</v>
      </c>
      <c r="H207" s="67">
        <f t="shared" si="8"/>
        <v>9.7339999999999982</v>
      </c>
      <c r="I207" s="67">
        <f t="shared" si="8"/>
        <v>100.87</v>
      </c>
      <c r="J207" s="67">
        <f t="shared" si="8"/>
        <v>48.52</v>
      </c>
      <c r="K207" s="67">
        <f t="shared" si="8"/>
        <v>8.9549999999999983</v>
      </c>
      <c r="L207" s="67">
        <f t="shared" si="8"/>
        <v>263.43</v>
      </c>
      <c r="M207" s="67">
        <f t="shared" si="8"/>
        <v>774.3</v>
      </c>
      <c r="N207" s="67">
        <f t="shared" si="8"/>
        <v>206.79999999999998</v>
      </c>
      <c r="O207" s="67">
        <f t="shared" si="8"/>
        <v>10.169999999999998</v>
      </c>
    </row>
    <row r="208" spans="1:15" x14ac:dyDescent="0.25">
      <c r="A208" s="75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</row>
    <row r="209" spans="1:15" ht="142.5" customHeight="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</row>
    <row r="210" spans="1:15" hidden="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</row>
    <row r="211" spans="1:15" hidden="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</row>
    <row r="212" spans="1:15" hidden="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</row>
    <row r="213" spans="1:15" hidden="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</row>
    <row r="214" spans="1:15" x14ac:dyDescent="0.25">
      <c r="A214" s="108" t="s">
        <v>69</v>
      </c>
      <c r="B214" s="105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</row>
    <row r="215" spans="1:15" x14ac:dyDescent="0.25">
      <c r="A215" s="109" t="s">
        <v>5</v>
      </c>
      <c r="B215" s="107" t="s">
        <v>6</v>
      </c>
      <c r="C215" s="106" t="s">
        <v>7</v>
      </c>
      <c r="D215" s="107" t="s">
        <v>8</v>
      </c>
      <c r="E215" s="107" t="s">
        <v>9</v>
      </c>
      <c r="F215" s="106" t="s">
        <v>10</v>
      </c>
      <c r="G215" s="106" t="s">
        <v>11</v>
      </c>
      <c r="H215" s="107" t="s">
        <v>12</v>
      </c>
      <c r="I215" s="107"/>
      <c r="J215" s="107"/>
      <c r="K215" s="107"/>
      <c r="L215" s="107" t="s">
        <v>13</v>
      </c>
      <c r="M215" s="107"/>
      <c r="N215" s="107"/>
      <c r="O215" s="107"/>
    </row>
    <row r="216" spans="1:15" x14ac:dyDescent="0.25">
      <c r="A216" s="110"/>
      <c r="B216" s="107"/>
      <c r="C216" s="106"/>
      <c r="D216" s="107"/>
      <c r="E216" s="107"/>
      <c r="F216" s="106"/>
      <c r="G216" s="106"/>
      <c r="H216" s="107"/>
      <c r="I216" s="107"/>
      <c r="J216" s="107"/>
      <c r="K216" s="107"/>
      <c r="L216" s="107"/>
      <c r="M216" s="107"/>
      <c r="N216" s="107"/>
      <c r="O216" s="107"/>
    </row>
    <row r="217" spans="1:15" x14ac:dyDescent="0.25">
      <c r="A217" s="110"/>
      <c r="B217" s="107"/>
      <c r="C217" s="106"/>
      <c r="D217" s="107"/>
      <c r="E217" s="107"/>
      <c r="F217" s="106"/>
      <c r="G217" s="106"/>
      <c r="H217" s="107"/>
      <c r="I217" s="107"/>
      <c r="J217" s="107"/>
      <c r="K217" s="107"/>
      <c r="L217" s="107"/>
      <c r="M217" s="107"/>
      <c r="N217" s="107"/>
      <c r="O217" s="107"/>
    </row>
    <row r="218" spans="1:15" x14ac:dyDescent="0.25">
      <c r="A218" s="110"/>
      <c r="B218" s="107"/>
      <c r="C218" s="106"/>
      <c r="D218" s="107"/>
      <c r="E218" s="107"/>
      <c r="F218" s="106"/>
      <c r="G218" s="106"/>
      <c r="H218" s="107"/>
      <c r="I218" s="107"/>
      <c r="J218" s="107"/>
      <c r="K218" s="107"/>
      <c r="L218" s="107"/>
      <c r="M218" s="107"/>
      <c r="N218" s="107"/>
      <c r="O218" s="107"/>
    </row>
    <row r="219" spans="1:15" x14ac:dyDescent="0.25">
      <c r="A219" s="110"/>
      <c r="B219" s="107"/>
      <c r="C219" s="106"/>
      <c r="D219" s="107"/>
      <c r="E219" s="107"/>
      <c r="F219" s="106"/>
      <c r="G219" s="106"/>
      <c r="H219" s="107" t="s">
        <v>14</v>
      </c>
      <c r="I219" s="107" t="s">
        <v>3</v>
      </c>
      <c r="J219" s="107" t="s">
        <v>15</v>
      </c>
      <c r="K219" s="107" t="s">
        <v>16</v>
      </c>
      <c r="L219" s="107" t="s">
        <v>17</v>
      </c>
      <c r="M219" s="107" t="s">
        <v>18</v>
      </c>
      <c r="N219" s="107" t="s">
        <v>19</v>
      </c>
      <c r="O219" s="107" t="s">
        <v>20</v>
      </c>
    </row>
    <row r="220" spans="1:15" x14ac:dyDescent="0.25">
      <c r="A220" s="110"/>
      <c r="B220" s="107"/>
      <c r="C220" s="106"/>
      <c r="D220" s="107"/>
      <c r="E220" s="107"/>
      <c r="F220" s="106"/>
      <c r="G220" s="106"/>
      <c r="H220" s="107"/>
      <c r="I220" s="107"/>
      <c r="J220" s="107"/>
      <c r="K220" s="107"/>
      <c r="L220" s="107"/>
      <c r="M220" s="107"/>
      <c r="N220" s="107"/>
      <c r="O220" s="107"/>
    </row>
    <row r="221" spans="1:15" x14ac:dyDescent="0.25">
      <c r="A221" s="111"/>
      <c r="B221" s="107"/>
      <c r="C221" s="106"/>
      <c r="D221" s="107"/>
      <c r="E221" s="107"/>
      <c r="F221" s="106"/>
      <c r="G221" s="106"/>
      <c r="H221" s="107"/>
      <c r="I221" s="107"/>
      <c r="J221" s="107"/>
      <c r="K221" s="107"/>
      <c r="L221" s="107"/>
      <c r="M221" s="107"/>
      <c r="N221" s="107"/>
      <c r="O221" s="107"/>
    </row>
    <row r="222" spans="1:15" x14ac:dyDescent="0.25">
      <c r="A222" s="3">
        <v>1</v>
      </c>
      <c r="B222" s="3">
        <v>2</v>
      </c>
      <c r="C222" s="3">
        <v>3</v>
      </c>
      <c r="D222" s="3">
        <v>4</v>
      </c>
      <c r="E222" s="3">
        <v>5</v>
      </c>
      <c r="F222" s="3">
        <v>6</v>
      </c>
      <c r="G222" s="3">
        <v>7</v>
      </c>
      <c r="H222" s="3">
        <v>8</v>
      </c>
      <c r="I222" s="3">
        <v>9</v>
      </c>
      <c r="J222" s="3">
        <v>10</v>
      </c>
      <c r="K222" s="3">
        <v>11</v>
      </c>
      <c r="L222" s="3">
        <v>12</v>
      </c>
      <c r="M222" s="3">
        <v>13</v>
      </c>
      <c r="N222" s="3">
        <v>14</v>
      </c>
      <c r="O222" s="3">
        <v>15</v>
      </c>
    </row>
    <row r="223" spans="1:15" x14ac:dyDescent="0.25">
      <c r="A223" s="3"/>
      <c r="B223" s="67" t="s">
        <v>28</v>
      </c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30" x14ac:dyDescent="0.25">
      <c r="A224" s="3">
        <v>87</v>
      </c>
      <c r="B224" s="3" t="s">
        <v>77</v>
      </c>
      <c r="C224" s="3">
        <v>300</v>
      </c>
      <c r="D224" s="3">
        <v>8.4600000000000009</v>
      </c>
      <c r="E224" s="3">
        <v>12</v>
      </c>
      <c r="F224" s="3">
        <v>23.1</v>
      </c>
      <c r="G224" s="3">
        <v>237</v>
      </c>
      <c r="H224" s="3">
        <v>0.06</v>
      </c>
      <c r="I224" s="3">
        <v>8.4</v>
      </c>
      <c r="J224" s="3">
        <v>0</v>
      </c>
      <c r="K224" s="3">
        <v>0.06</v>
      </c>
      <c r="L224" s="3">
        <v>45.6</v>
      </c>
      <c r="M224" s="3">
        <v>108</v>
      </c>
      <c r="N224" s="3">
        <v>30</v>
      </c>
      <c r="O224" s="3">
        <v>1.2</v>
      </c>
    </row>
    <row r="225" spans="1:15" ht="30" x14ac:dyDescent="0.25">
      <c r="A225" s="3">
        <v>253</v>
      </c>
      <c r="B225" s="3" t="s">
        <v>54</v>
      </c>
      <c r="C225" s="3">
        <v>80</v>
      </c>
      <c r="D225" s="3">
        <v>10.6</v>
      </c>
      <c r="E225" s="3">
        <v>5.4</v>
      </c>
      <c r="F225" s="3">
        <v>5.6</v>
      </c>
      <c r="G225" s="3">
        <v>115</v>
      </c>
      <c r="H225" s="3">
        <v>0.2</v>
      </c>
      <c r="I225" s="3">
        <v>0</v>
      </c>
      <c r="J225" s="3">
        <v>30</v>
      </c>
      <c r="K225" s="3">
        <v>0.16</v>
      </c>
      <c r="L225" s="3">
        <v>424.5</v>
      </c>
      <c r="M225" s="3">
        <v>145</v>
      </c>
      <c r="N225" s="3">
        <v>7.5</v>
      </c>
      <c r="O225" s="3">
        <v>0.4</v>
      </c>
    </row>
    <row r="226" spans="1:15" ht="29.25" customHeight="1" x14ac:dyDescent="0.25">
      <c r="A226" s="3">
        <v>508</v>
      </c>
      <c r="B226" s="3" t="s">
        <v>1</v>
      </c>
      <c r="C226" s="3">
        <v>180</v>
      </c>
      <c r="D226" s="3">
        <v>11.1</v>
      </c>
      <c r="E226" s="3">
        <v>2.76</v>
      </c>
      <c r="F226" s="3">
        <v>79.08</v>
      </c>
      <c r="G226" s="3">
        <v>394</v>
      </c>
      <c r="H226" s="3">
        <v>0.09</v>
      </c>
      <c r="I226" s="3">
        <v>0</v>
      </c>
      <c r="J226" s="3">
        <v>0</v>
      </c>
      <c r="K226" s="3">
        <v>0.05</v>
      </c>
      <c r="L226" s="3">
        <v>14.4</v>
      </c>
      <c r="M226" s="3">
        <v>86.4</v>
      </c>
      <c r="N226" s="3">
        <v>58.8</v>
      </c>
      <c r="O226" s="3">
        <v>1.9</v>
      </c>
    </row>
    <row r="227" spans="1:15" ht="27" customHeight="1" x14ac:dyDescent="0.25">
      <c r="A227" s="3">
        <v>720</v>
      </c>
      <c r="B227" s="3" t="s">
        <v>32</v>
      </c>
      <c r="C227" s="3">
        <v>200</v>
      </c>
      <c r="D227" s="3">
        <v>0.03</v>
      </c>
      <c r="E227" s="3" t="s">
        <v>33</v>
      </c>
      <c r="F227" s="3">
        <v>24.94</v>
      </c>
      <c r="G227" s="3">
        <v>100</v>
      </c>
      <c r="H227" s="3">
        <v>0.01</v>
      </c>
      <c r="I227" s="3">
        <v>70</v>
      </c>
      <c r="J227" s="3">
        <v>0</v>
      </c>
      <c r="K227" s="3">
        <v>0.02</v>
      </c>
      <c r="L227" s="3">
        <v>16</v>
      </c>
      <c r="M227" s="3">
        <v>13</v>
      </c>
      <c r="N227" s="3">
        <v>8</v>
      </c>
      <c r="O227" s="3">
        <v>0.3</v>
      </c>
    </row>
    <row r="228" spans="1:15" ht="27.75" customHeight="1" x14ac:dyDescent="0.25">
      <c r="A228" s="3"/>
      <c r="B228" s="3" t="s">
        <v>34</v>
      </c>
      <c r="C228" s="3">
        <v>30</v>
      </c>
      <c r="D228" s="3">
        <v>2.5499999999999998</v>
      </c>
      <c r="E228" s="3">
        <v>0.99</v>
      </c>
      <c r="F228" s="3">
        <v>12.75</v>
      </c>
      <c r="G228" s="3">
        <v>77.400000000000006</v>
      </c>
      <c r="H228" s="3">
        <v>0.434</v>
      </c>
      <c r="I228" s="3">
        <v>0.4</v>
      </c>
      <c r="J228" s="3">
        <v>0</v>
      </c>
      <c r="K228" s="3">
        <v>0.33500000000000002</v>
      </c>
      <c r="L228" s="3">
        <v>73</v>
      </c>
      <c r="M228" s="3">
        <v>51</v>
      </c>
      <c r="N228" s="3">
        <v>40</v>
      </c>
      <c r="O228" s="3">
        <v>2.83</v>
      </c>
    </row>
    <row r="229" spans="1:15" x14ac:dyDescent="0.25">
      <c r="A229" s="3"/>
      <c r="B229" s="3" t="s">
        <v>2</v>
      </c>
      <c r="C229" s="3">
        <v>30</v>
      </c>
      <c r="D229" s="3">
        <v>4.5</v>
      </c>
      <c r="E229" s="3">
        <v>1.2</v>
      </c>
      <c r="F229" s="3">
        <v>14.6</v>
      </c>
      <c r="G229" s="3">
        <v>70</v>
      </c>
      <c r="H229" s="3">
        <v>0.02</v>
      </c>
      <c r="I229" s="3">
        <v>0.6</v>
      </c>
      <c r="J229" s="3">
        <v>45</v>
      </c>
      <c r="K229" s="3">
        <v>0.36</v>
      </c>
      <c r="L229" s="3">
        <v>210</v>
      </c>
      <c r="M229" s="3">
        <v>210</v>
      </c>
      <c r="N229" s="3">
        <v>33</v>
      </c>
      <c r="O229" s="3">
        <v>0.8</v>
      </c>
    </row>
    <row r="230" spans="1:15" x14ac:dyDescent="0.25">
      <c r="A230" s="3"/>
      <c r="B230" s="67" t="s">
        <v>26</v>
      </c>
      <c r="C230" s="3"/>
      <c r="D230" s="67">
        <f>SUM(D224:D229)</f>
        <v>37.24</v>
      </c>
      <c r="E230" s="67">
        <f t="shared" ref="E230:O230" si="9">SUM(E224:E229)</f>
        <v>22.349999999999994</v>
      </c>
      <c r="F230" s="67">
        <f t="shared" si="9"/>
        <v>160.07</v>
      </c>
      <c r="G230" s="67">
        <f t="shared" si="9"/>
        <v>993.4</v>
      </c>
      <c r="H230" s="67">
        <f t="shared" si="9"/>
        <v>0.81400000000000006</v>
      </c>
      <c r="I230" s="67">
        <f t="shared" si="9"/>
        <v>79.400000000000006</v>
      </c>
      <c r="J230" s="67">
        <f t="shared" si="9"/>
        <v>75</v>
      </c>
      <c r="K230" s="67">
        <f t="shared" si="9"/>
        <v>0.98499999999999999</v>
      </c>
      <c r="L230" s="67">
        <f t="shared" si="9"/>
        <v>783.5</v>
      </c>
      <c r="M230" s="67">
        <f t="shared" si="9"/>
        <v>613.4</v>
      </c>
      <c r="N230" s="67">
        <f t="shared" si="9"/>
        <v>177.3</v>
      </c>
      <c r="O230" s="67">
        <f t="shared" si="9"/>
        <v>7.43</v>
      </c>
    </row>
    <row r="231" spans="1:15" x14ac:dyDescent="0.25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</row>
    <row r="232" spans="1:15" x14ac:dyDescent="0.25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</row>
    <row r="233" spans="1:15" x14ac:dyDescent="0.25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</row>
  </sheetData>
  <mergeCells count="191">
    <mergeCell ref="C10:C16"/>
    <mergeCell ref="D10:D16"/>
    <mergeCell ref="E10:E16"/>
    <mergeCell ref="F10:F16"/>
    <mergeCell ref="G10:G16"/>
    <mergeCell ref="H10:K13"/>
    <mergeCell ref="A52:B52"/>
    <mergeCell ref="K35:K37"/>
    <mergeCell ref="A1:D1"/>
    <mergeCell ref="A2:D2"/>
    <mergeCell ref="A3:D3"/>
    <mergeCell ref="A4:D4"/>
    <mergeCell ref="A5:D5"/>
    <mergeCell ref="B7:O8"/>
    <mergeCell ref="K1:O1"/>
    <mergeCell ref="K2:O2"/>
    <mergeCell ref="K3:O3"/>
    <mergeCell ref="K4:O4"/>
    <mergeCell ref="K5:O5"/>
    <mergeCell ref="A6:O6"/>
    <mergeCell ref="A53:A59"/>
    <mergeCell ref="B53:B59"/>
    <mergeCell ref="C53:C59"/>
    <mergeCell ref="D53:D59"/>
    <mergeCell ref="E53:E59"/>
    <mergeCell ref="A120:B120"/>
    <mergeCell ref="A121:A127"/>
    <mergeCell ref="B121:B127"/>
    <mergeCell ref="C121:C127"/>
    <mergeCell ref="D121:D127"/>
    <mergeCell ref="E121:E127"/>
    <mergeCell ref="A98:B98"/>
    <mergeCell ref="A99:A105"/>
    <mergeCell ref="B99:B105"/>
    <mergeCell ref="C99:C105"/>
    <mergeCell ref="D99:D105"/>
    <mergeCell ref="E99:E105"/>
    <mergeCell ref="L10:O13"/>
    <mergeCell ref="N14:N16"/>
    <mergeCell ref="O14:O16"/>
    <mergeCell ref="A30:B30"/>
    <mergeCell ref="A31:A37"/>
    <mergeCell ref="B31:B37"/>
    <mergeCell ref="C31:C37"/>
    <mergeCell ref="D31:D37"/>
    <mergeCell ref="E31:E37"/>
    <mergeCell ref="F31:F37"/>
    <mergeCell ref="G31:G37"/>
    <mergeCell ref="H14:H16"/>
    <mergeCell ref="I14:I16"/>
    <mergeCell ref="J14:J16"/>
    <mergeCell ref="K14:K16"/>
    <mergeCell ref="L14:L16"/>
    <mergeCell ref="M14:M16"/>
    <mergeCell ref="H31:K34"/>
    <mergeCell ref="L31:O34"/>
    <mergeCell ref="H35:H37"/>
    <mergeCell ref="I35:I37"/>
    <mergeCell ref="J35:J37"/>
    <mergeCell ref="A10:A16"/>
    <mergeCell ref="B10:B16"/>
    <mergeCell ref="L35:L37"/>
    <mergeCell ref="M35:M37"/>
    <mergeCell ref="N35:N37"/>
    <mergeCell ref="O35:O37"/>
    <mergeCell ref="N57:N59"/>
    <mergeCell ref="O57:O59"/>
    <mergeCell ref="A75:B75"/>
    <mergeCell ref="A76:A82"/>
    <mergeCell ref="B76:B82"/>
    <mergeCell ref="C76:C82"/>
    <mergeCell ref="D76:D82"/>
    <mergeCell ref="E76:E82"/>
    <mergeCell ref="F76:F82"/>
    <mergeCell ref="G76:G82"/>
    <mergeCell ref="F53:F59"/>
    <mergeCell ref="G53:G59"/>
    <mergeCell ref="H53:K56"/>
    <mergeCell ref="L53:O56"/>
    <mergeCell ref="H57:H59"/>
    <mergeCell ref="I57:I59"/>
    <mergeCell ref="J57:J59"/>
    <mergeCell ref="K57:K59"/>
    <mergeCell ref="L57:L59"/>
    <mergeCell ref="M57:M59"/>
    <mergeCell ref="H76:K79"/>
    <mergeCell ref="L76:O79"/>
    <mergeCell ref="H80:H82"/>
    <mergeCell ref="I80:I82"/>
    <mergeCell ref="J80:J82"/>
    <mergeCell ref="K80:K82"/>
    <mergeCell ref="L80:L82"/>
    <mergeCell ref="M80:M82"/>
    <mergeCell ref="N80:N82"/>
    <mergeCell ref="O80:O82"/>
    <mergeCell ref="F99:F105"/>
    <mergeCell ref="O103:O105"/>
    <mergeCell ref="H121:K124"/>
    <mergeCell ref="G99:G105"/>
    <mergeCell ref="H99:K102"/>
    <mergeCell ref="L99:O102"/>
    <mergeCell ref="H103:H105"/>
    <mergeCell ref="I103:I105"/>
    <mergeCell ref="J103:J105"/>
    <mergeCell ref="K103:K105"/>
    <mergeCell ref="L103:L105"/>
    <mergeCell ref="M103:M105"/>
    <mergeCell ref="N103:N105"/>
    <mergeCell ref="F121:F127"/>
    <mergeCell ref="G121:G127"/>
    <mergeCell ref="A146:B146"/>
    <mergeCell ref="A147:A153"/>
    <mergeCell ref="B147:B153"/>
    <mergeCell ref="C147:C153"/>
    <mergeCell ref="D147:D153"/>
    <mergeCell ref="E147:E153"/>
    <mergeCell ref="L121:O124"/>
    <mergeCell ref="H125:H127"/>
    <mergeCell ref="I125:I127"/>
    <mergeCell ref="J125:J127"/>
    <mergeCell ref="K125:K127"/>
    <mergeCell ref="L125:L127"/>
    <mergeCell ref="M125:M127"/>
    <mergeCell ref="N125:N127"/>
    <mergeCell ref="O125:O127"/>
    <mergeCell ref="N151:N153"/>
    <mergeCell ref="O151:O153"/>
    <mergeCell ref="F147:F153"/>
    <mergeCell ref="G147:G153"/>
    <mergeCell ref="H147:K150"/>
    <mergeCell ref="L147:O150"/>
    <mergeCell ref="H151:H153"/>
    <mergeCell ref="I151:I153"/>
    <mergeCell ref="J151:J153"/>
    <mergeCell ref="K151:K153"/>
    <mergeCell ref="L151:L153"/>
    <mergeCell ref="M151:M153"/>
    <mergeCell ref="A167:O167"/>
    <mergeCell ref="A168:A174"/>
    <mergeCell ref="B168:B174"/>
    <mergeCell ref="C168:C174"/>
    <mergeCell ref="D168:D174"/>
    <mergeCell ref="E168:E174"/>
    <mergeCell ref="F168:F174"/>
    <mergeCell ref="G168:G174"/>
    <mergeCell ref="H168:K171"/>
    <mergeCell ref="E191:E197"/>
    <mergeCell ref="L168:O171"/>
    <mergeCell ref="H172:H174"/>
    <mergeCell ref="I172:I174"/>
    <mergeCell ref="J172:J174"/>
    <mergeCell ref="K172:K174"/>
    <mergeCell ref="L172:L174"/>
    <mergeCell ref="M172:M174"/>
    <mergeCell ref="N172:N174"/>
    <mergeCell ref="O172:O174"/>
    <mergeCell ref="N195:N197"/>
    <mergeCell ref="O195:O197"/>
    <mergeCell ref="F191:F197"/>
    <mergeCell ref="G191:G197"/>
    <mergeCell ref="H191:K194"/>
    <mergeCell ref="L191:O194"/>
    <mergeCell ref="H195:H197"/>
    <mergeCell ref="I195:I197"/>
    <mergeCell ref="J195:J197"/>
    <mergeCell ref="K195:K197"/>
    <mergeCell ref="L195:L197"/>
    <mergeCell ref="A190:B190"/>
    <mergeCell ref="A191:A197"/>
    <mergeCell ref="M195:M197"/>
    <mergeCell ref="A214:B214"/>
    <mergeCell ref="A215:A221"/>
    <mergeCell ref="B215:B221"/>
    <mergeCell ref="C215:C221"/>
    <mergeCell ref="D215:D221"/>
    <mergeCell ref="E215:E221"/>
    <mergeCell ref="F215:F221"/>
    <mergeCell ref="G215:G221"/>
    <mergeCell ref="H215:K218"/>
    <mergeCell ref="L215:O218"/>
    <mergeCell ref="H219:H221"/>
    <mergeCell ref="I219:I221"/>
    <mergeCell ref="J219:J221"/>
    <mergeCell ref="K219:K221"/>
    <mergeCell ref="L219:L221"/>
    <mergeCell ref="M219:M221"/>
    <mergeCell ref="N219:N221"/>
    <mergeCell ref="O219:O221"/>
    <mergeCell ref="B191:B197"/>
    <mergeCell ref="C191:C197"/>
    <mergeCell ref="D191:D197"/>
  </mergeCells>
  <pageMargins left="0.7" right="0.7" top="0.75" bottom="0.75" header="0.3" footer="0.3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261"/>
  <sheetViews>
    <sheetView zoomScale="75" zoomScaleNormal="75" workbookViewId="0">
      <selection activeCell="A254" sqref="A253:XFD254"/>
    </sheetView>
  </sheetViews>
  <sheetFormatPr defaultRowHeight="15" x14ac:dyDescent="0.25"/>
  <cols>
    <col min="1" max="1" width="23.140625" customWidth="1"/>
  </cols>
  <sheetData>
    <row r="4" spans="1:17" x14ac:dyDescent="0.25">
      <c r="A4" s="39">
        <v>1</v>
      </c>
      <c r="B4" s="126" t="s">
        <v>90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 ht="77.25" customHeight="1" x14ac:dyDescent="0.25">
      <c r="A5" s="40"/>
      <c r="B5" s="40" t="s">
        <v>25</v>
      </c>
      <c r="C5" s="40" t="s">
        <v>91</v>
      </c>
      <c r="D5" s="40" t="s">
        <v>92</v>
      </c>
      <c r="E5" s="40" t="s">
        <v>93</v>
      </c>
      <c r="F5" s="40" t="s">
        <v>37</v>
      </c>
      <c r="G5" s="40" t="s">
        <v>94</v>
      </c>
      <c r="H5" s="40" t="s">
        <v>95</v>
      </c>
      <c r="I5" s="40" t="s">
        <v>96</v>
      </c>
      <c r="J5" s="41" t="s">
        <v>97</v>
      </c>
      <c r="K5" s="40" t="s">
        <v>98</v>
      </c>
      <c r="L5" s="40" t="s">
        <v>99</v>
      </c>
      <c r="M5" s="40" t="s">
        <v>100</v>
      </c>
      <c r="N5" s="40" t="s">
        <v>101</v>
      </c>
      <c r="O5" s="40" t="s">
        <v>102</v>
      </c>
      <c r="P5" s="40" t="s">
        <v>103</v>
      </c>
      <c r="Q5" s="40" t="s">
        <v>21</v>
      </c>
    </row>
    <row r="6" spans="1:17" ht="33.75" customHeight="1" x14ac:dyDescent="0.25">
      <c r="A6" s="42" t="s">
        <v>30</v>
      </c>
      <c r="B6" s="43"/>
      <c r="C6" s="43"/>
      <c r="D6" s="43">
        <v>5.0000000000000001E-3</v>
      </c>
      <c r="E6" s="43"/>
      <c r="F6" s="43"/>
      <c r="G6" s="43">
        <v>4.8000000000000001E-2</v>
      </c>
      <c r="H6" s="43">
        <v>0.05</v>
      </c>
      <c r="I6" s="43">
        <v>1.4500000000000001E-2</v>
      </c>
      <c r="J6" s="43">
        <v>1.4E-2</v>
      </c>
      <c r="K6" s="43">
        <v>0.05</v>
      </c>
      <c r="L6" s="43">
        <v>0.01</v>
      </c>
      <c r="M6" s="43"/>
      <c r="N6" s="43"/>
      <c r="O6" s="43"/>
      <c r="P6" s="43"/>
      <c r="Q6" s="43"/>
    </row>
    <row r="7" spans="1:17" ht="28.5" customHeight="1" x14ac:dyDescent="0.25">
      <c r="A7" s="42" t="s">
        <v>50</v>
      </c>
      <c r="B7" s="43"/>
      <c r="C7" s="43"/>
      <c r="D7" s="43">
        <v>6.0000000000000001E-3</v>
      </c>
      <c r="E7" s="43">
        <v>3.5E-4</v>
      </c>
      <c r="F7" s="43">
        <v>1.7999999999999999E-2</v>
      </c>
      <c r="G7" s="43">
        <v>0.09</v>
      </c>
      <c r="H7" s="43"/>
      <c r="I7" s="43">
        <v>0.01</v>
      </c>
      <c r="J7" s="43">
        <v>1.4999999999999999E-2</v>
      </c>
      <c r="K7" s="43"/>
      <c r="L7" s="43"/>
      <c r="M7" s="43">
        <v>4.0000000000000001E-3</v>
      </c>
      <c r="N7" s="43">
        <v>1.4E-3</v>
      </c>
      <c r="O7" s="43"/>
      <c r="P7" s="43"/>
      <c r="Q7" s="43"/>
    </row>
    <row r="8" spans="1:17" ht="32.25" customHeight="1" x14ac:dyDescent="0.25">
      <c r="A8" s="42" t="s">
        <v>0</v>
      </c>
      <c r="B8" s="43"/>
      <c r="C8" s="43"/>
      <c r="D8" s="43">
        <v>5.0000000000000001E-3</v>
      </c>
      <c r="E8" s="43">
        <v>1E-3</v>
      </c>
      <c r="F8" s="43"/>
      <c r="G8" s="43"/>
      <c r="H8" s="43"/>
      <c r="I8" s="43"/>
      <c r="J8" s="43"/>
      <c r="K8" s="43"/>
      <c r="L8" s="43"/>
      <c r="M8" s="43"/>
      <c r="N8" s="43"/>
      <c r="O8" s="43">
        <v>6.3E-2</v>
      </c>
      <c r="P8" s="43"/>
      <c r="Q8" s="43"/>
    </row>
    <row r="9" spans="1:17" ht="22.5" customHeight="1" x14ac:dyDescent="0.25">
      <c r="A9" s="42" t="s">
        <v>75</v>
      </c>
      <c r="B9" s="43"/>
      <c r="C9" s="43">
        <v>0.02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>
        <v>1.4999999999999999E-2</v>
      </c>
      <c r="Q9" s="43"/>
    </row>
    <row r="10" spans="1:17" x14ac:dyDescent="0.25">
      <c r="A10" s="44" t="s">
        <v>2</v>
      </c>
      <c r="B10" s="43"/>
      <c r="C10" s="43"/>
      <c r="D10" s="43"/>
      <c r="E10" s="43"/>
      <c r="F10" s="43">
        <v>0.03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</row>
    <row r="11" spans="1:17" ht="23.25" customHeight="1" x14ac:dyDescent="0.25">
      <c r="A11" s="42" t="s">
        <v>34</v>
      </c>
      <c r="B11" s="43"/>
      <c r="C11" s="43"/>
      <c r="D11" s="43"/>
      <c r="E11" s="43"/>
      <c r="F11" s="43">
        <v>0.03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</row>
    <row r="12" spans="1:17" ht="15.75" x14ac:dyDescent="0.25">
      <c r="A12" s="42" t="s">
        <v>21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>
        <v>0.02</v>
      </c>
    </row>
    <row r="13" spans="1:17" ht="15.75" x14ac:dyDescent="0.25">
      <c r="A13" s="45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spans="1:17" ht="30" x14ac:dyDescent="0.25">
      <c r="A14" s="46" t="s">
        <v>104</v>
      </c>
      <c r="B14" s="47">
        <f t="shared" ref="B14:Q14" si="0">SUM(B6:B13)</f>
        <v>0</v>
      </c>
      <c r="C14" s="47">
        <f t="shared" si="0"/>
        <v>0.02</v>
      </c>
      <c r="D14" s="47">
        <f t="shared" si="0"/>
        <v>1.6E-2</v>
      </c>
      <c r="E14" s="47">
        <f t="shared" si="0"/>
        <v>1.3500000000000001E-3</v>
      </c>
      <c r="F14" s="47">
        <f t="shared" si="0"/>
        <v>7.8E-2</v>
      </c>
      <c r="G14" s="47">
        <f t="shared" si="0"/>
        <v>0.13800000000000001</v>
      </c>
      <c r="H14" s="47">
        <f t="shared" si="0"/>
        <v>0.05</v>
      </c>
      <c r="I14" s="47">
        <f t="shared" si="0"/>
        <v>2.4500000000000001E-2</v>
      </c>
      <c r="J14" s="47">
        <f t="shared" si="0"/>
        <v>2.8999999999999998E-2</v>
      </c>
      <c r="K14" s="47">
        <f t="shared" si="0"/>
        <v>0.05</v>
      </c>
      <c r="L14" s="47">
        <f t="shared" si="0"/>
        <v>0.01</v>
      </c>
      <c r="M14" s="47">
        <f t="shared" si="0"/>
        <v>4.0000000000000001E-3</v>
      </c>
      <c r="N14" s="47">
        <f t="shared" si="0"/>
        <v>1.4E-3</v>
      </c>
      <c r="O14" s="47">
        <f t="shared" si="0"/>
        <v>6.3E-2</v>
      </c>
      <c r="P14" s="47">
        <f t="shared" si="0"/>
        <v>1.4999999999999999E-2</v>
      </c>
      <c r="Q14" s="47">
        <f t="shared" si="0"/>
        <v>0.02</v>
      </c>
    </row>
    <row r="15" spans="1:17" x14ac:dyDescent="0.25">
      <c r="A15" s="43" t="s">
        <v>105</v>
      </c>
      <c r="B15" s="47">
        <f t="shared" ref="B15:Q15" si="1">B14*1</f>
        <v>0</v>
      </c>
      <c r="C15" s="47">
        <f t="shared" si="1"/>
        <v>0.02</v>
      </c>
      <c r="D15" s="47">
        <f t="shared" si="1"/>
        <v>1.6E-2</v>
      </c>
      <c r="E15" s="47">
        <f t="shared" si="1"/>
        <v>1.3500000000000001E-3</v>
      </c>
      <c r="F15" s="47">
        <f t="shared" si="1"/>
        <v>7.8E-2</v>
      </c>
      <c r="G15" s="47">
        <f t="shared" si="1"/>
        <v>0.13800000000000001</v>
      </c>
      <c r="H15" s="47">
        <f t="shared" si="1"/>
        <v>0.05</v>
      </c>
      <c r="I15" s="47">
        <f t="shared" si="1"/>
        <v>2.4500000000000001E-2</v>
      </c>
      <c r="J15" s="47">
        <f t="shared" si="1"/>
        <v>2.8999999999999998E-2</v>
      </c>
      <c r="K15" s="47">
        <f t="shared" si="1"/>
        <v>0.05</v>
      </c>
      <c r="L15" s="47">
        <f t="shared" si="1"/>
        <v>0.01</v>
      </c>
      <c r="M15" s="47">
        <f t="shared" si="1"/>
        <v>4.0000000000000001E-3</v>
      </c>
      <c r="N15" s="47">
        <f t="shared" si="1"/>
        <v>1.4E-3</v>
      </c>
      <c r="O15" s="47">
        <f t="shared" si="1"/>
        <v>6.3E-2</v>
      </c>
      <c r="P15" s="47">
        <f t="shared" si="1"/>
        <v>1.4999999999999999E-2</v>
      </c>
      <c r="Q15" s="47">
        <f t="shared" si="1"/>
        <v>0.02</v>
      </c>
    </row>
    <row r="16" spans="1:17" x14ac:dyDescent="0.25">
      <c r="A16" s="43" t="s">
        <v>106</v>
      </c>
      <c r="B16" s="43">
        <v>350</v>
      </c>
      <c r="C16" s="43">
        <v>50</v>
      </c>
      <c r="D16" s="43">
        <v>100</v>
      </c>
      <c r="E16" s="43">
        <v>16</v>
      </c>
      <c r="F16" s="43">
        <v>56</v>
      </c>
      <c r="G16" s="43">
        <v>270</v>
      </c>
      <c r="H16" s="43">
        <v>25</v>
      </c>
      <c r="I16" s="43">
        <v>40</v>
      </c>
      <c r="J16" s="43">
        <v>35</v>
      </c>
      <c r="K16" s="43">
        <v>25</v>
      </c>
      <c r="L16" s="43">
        <v>350</v>
      </c>
      <c r="M16" s="43">
        <v>180</v>
      </c>
      <c r="N16" s="43">
        <v>36</v>
      </c>
      <c r="O16" s="43">
        <v>45</v>
      </c>
      <c r="P16" s="43">
        <v>350</v>
      </c>
      <c r="Q16" s="43">
        <v>120</v>
      </c>
    </row>
    <row r="17" spans="1:17" x14ac:dyDescent="0.25">
      <c r="A17" s="43" t="s">
        <v>107</v>
      </c>
      <c r="B17" s="43">
        <f t="shared" ref="B17:Q17" si="2">B16*B15</f>
        <v>0</v>
      </c>
      <c r="C17" s="43">
        <f t="shared" si="2"/>
        <v>1</v>
      </c>
      <c r="D17" s="43">
        <f t="shared" si="2"/>
        <v>1.6</v>
      </c>
      <c r="E17" s="43">
        <f t="shared" si="2"/>
        <v>2.1600000000000001E-2</v>
      </c>
      <c r="F17" s="43">
        <f t="shared" si="2"/>
        <v>4.3680000000000003</v>
      </c>
      <c r="G17" s="43">
        <f t="shared" si="2"/>
        <v>37.260000000000005</v>
      </c>
      <c r="H17" s="43">
        <f t="shared" si="2"/>
        <v>1.25</v>
      </c>
      <c r="I17" s="43">
        <f t="shared" si="2"/>
        <v>0.98</v>
      </c>
      <c r="J17" s="43">
        <f t="shared" si="2"/>
        <v>1.0149999999999999</v>
      </c>
      <c r="K17" s="43">
        <f t="shared" si="2"/>
        <v>1.25</v>
      </c>
      <c r="L17" s="43">
        <f t="shared" si="2"/>
        <v>3.5</v>
      </c>
      <c r="M17" s="43">
        <f t="shared" si="2"/>
        <v>0.72</v>
      </c>
      <c r="N17" s="43">
        <f t="shared" si="2"/>
        <v>5.04E-2</v>
      </c>
      <c r="O17" s="43">
        <f t="shared" si="2"/>
        <v>2.835</v>
      </c>
      <c r="P17" s="43">
        <f t="shared" si="2"/>
        <v>5.25</v>
      </c>
      <c r="Q17" s="43">
        <f t="shared" si="2"/>
        <v>2.4</v>
      </c>
    </row>
    <row r="18" spans="1:17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127" t="s">
        <v>108</v>
      </c>
      <c r="M18" s="127"/>
      <c r="N18" s="127"/>
      <c r="O18" s="127"/>
      <c r="P18" s="127"/>
      <c r="Q18" s="48">
        <f>SUM(B17:Q17)</f>
        <v>63.500000000000007</v>
      </c>
    </row>
    <row r="19" spans="1:17" x14ac:dyDescent="0.25">
      <c r="A19" s="102" t="s">
        <v>109</v>
      </c>
      <c r="B19" s="102"/>
      <c r="C19" s="102"/>
      <c r="D19" s="102"/>
      <c r="E19" s="102"/>
      <c r="F19" s="102"/>
      <c r="G19" s="32"/>
      <c r="H19" s="27"/>
      <c r="I19" s="27"/>
      <c r="J19" s="102" t="s">
        <v>110</v>
      </c>
      <c r="K19" s="102"/>
      <c r="L19" s="102"/>
      <c r="M19" s="102"/>
      <c r="N19" s="102"/>
      <c r="O19" s="27"/>
      <c r="P19" s="27"/>
      <c r="Q19" s="27"/>
    </row>
    <row r="32" spans="1:17" x14ac:dyDescent="0.25">
      <c r="A32" s="39">
        <v>3</v>
      </c>
      <c r="B32" s="126" t="s">
        <v>90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49"/>
      <c r="P32" s="49"/>
    </row>
    <row r="33" spans="1:17" ht="66" x14ac:dyDescent="0.25">
      <c r="A33" s="40"/>
      <c r="B33" s="40" t="s">
        <v>111</v>
      </c>
      <c r="C33" s="40" t="s">
        <v>112</v>
      </c>
      <c r="D33" s="40" t="s">
        <v>25</v>
      </c>
      <c r="E33" s="40" t="s">
        <v>92</v>
      </c>
      <c r="F33" s="40" t="s">
        <v>93</v>
      </c>
      <c r="G33" s="40" t="s">
        <v>37</v>
      </c>
      <c r="H33" s="40" t="s">
        <v>113</v>
      </c>
      <c r="I33" s="40" t="s">
        <v>95</v>
      </c>
      <c r="J33" s="40" t="s">
        <v>96</v>
      </c>
      <c r="K33" s="41" t="s">
        <v>97</v>
      </c>
      <c r="L33" s="40" t="s">
        <v>91</v>
      </c>
      <c r="M33" s="40" t="s">
        <v>114</v>
      </c>
      <c r="N33" s="40" t="s">
        <v>35</v>
      </c>
    </row>
    <row r="34" spans="1:17" ht="31.5" customHeight="1" x14ac:dyDescent="0.25">
      <c r="A34" s="42" t="s">
        <v>71</v>
      </c>
      <c r="B34" s="43">
        <v>0.05</v>
      </c>
      <c r="C34" s="43"/>
      <c r="D34" s="43"/>
      <c r="E34" s="43">
        <v>2.9999999999999997E-4</v>
      </c>
      <c r="F34" s="43">
        <v>2.9999999999999997E-4</v>
      </c>
      <c r="G34" s="43"/>
      <c r="H34" s="43">
        <v>4.0719999999999999E-2</v>
      </c>
      <c r="I34" s="43">
        <v>0.08</v>
      </c>
      <c r="J34" s="43">
        <v>1.2999999999999999E-2</v>
      </c>
      <c r="K34" s="43">
        <v>1.2E-2</v>
      </c>
      <c r="L34" s="43"/>
      <c r="M34" s="43"/>
      <c r="N34" s="43"/>
    </row>
    <row r="35" spans="1:17" ht="25.5" customHeight="1" x14ac:dyDescent="0.25">
      <c r="A35" s="42" t="s">
        <v>45</v>
      </c>
      <c r="B35" s="43"/>
      <c r="C35" s="43">
        <v>5.0999999999999997E-2</v>
      </c>
      <c r="D35" s="43"/>
      <c r="E35" s="43">
        <v>6.0000000000000001E-3</v>
      </c>
      <c r="F35" s="43">
        <v>1.5E-3</v>
      </c>
      <c r="G35" s="43"/>
      <c r="H35" s="43">
        <v>7.8E-2</v>
      </c>
      <c r="I35" s="43"/>
      <c r="J35" s="43">
        <v>1.4999999999999999E-2</v>
      </c>
      <c r="K35" s="43">
        <v>8.9999999999999993E-3</v>
      </c>
      <c r="L35" s="43"/>
      <c r="M35" s="43"/>
      <c r="N35" s="43"/>
    </row>
    <row r="36" spans="1:17" ht="28.5" customHeight="1" x14ac:dyDescent="0.25">
      <c r="A36" s="42" t="s">
        <v>58</v>
      </c>
      <c r="B36" s="43"/>
      <c r="C36" s="43">
        <v>8.5000000000000006E-2</v>
      </c>
      <c r="D36" s="43">
        <v>5.0000000000000001E-4</v>
      </c>
      <c r="E36" s="43"/>
      <c r="F36" s="43">
        <v>2.9999999999999997E-4</v>
      </c>
      <c r="G36" s="43"/>
      <c r="H36" s="43"/>
      <c r="I36" s="43"/>
      <c r="J36" s="43"/>
      <c r="K36" s="43"/>
      <c r="L36" s="43"/>
      <c r="M36" s="43"/>
      <c r="N36" s="43"/>
    </row>
    <row r="37" spans="1:17" ht="24.75" customHeight="1" x14ac:dyDescent="0.25">
      <c r="A37" s="42" t="s">
        <v>2</v>
      </c>
      <c r="B37" s="43"/>
      <c r="C37" s="43"/>
      <c r="D37" s="43"/>
      <c r="E37" s="43"/>
      <c r="F37" s="43"/>
      <c r="G37" s="43">
        <v>0.03</v>
      </c>
      <c r="H37" s="43"/>
      <c r="I37" s="43"/>
      <c r="J37" s="43"/>
      <c r="K37" s="43"/>
      <c r="L37" s="43"/>
      <c r="M37" s="43"/>
      <c r="N37" s="43"/>
    </row>
    <row r="38" spans="1:17" ht="15.75" x14ac:dyDescent="0.25">
      <c r="A38" s="42" t="s">
        <v>34</v>
      </c>
      <c r="B38" s="43"/>
      <c r="C38" s="43"/>
      <c r="D38" s="43"/>
      <c r="E38" s="43"/>
      <c r="F38" s="43"/>
      <c r="G38" s="43">
        <v>0.03</v>
      </c>
      <c r="H38" s="43"/>
      <c r="I38" s="43"/>
      <c r="J38" s="43"/>
      <c r="K38" s="43"/>
      <c r="L38" s="43">
        <v>0.02</v>
      </c>
      <c r="M38" s="43">
        <v>0.02</v>
      </c>
      <c r="N38" s="43"/>
    </row>
    <row r="39" spans="1:17" ht="15.75" x14ac:dyDescent="0.25">
      <c r="A39" s="42" t="s">
        <v>115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>
        <v>0.05</v>
      </c>
    </row>
    <row r="40" spans="1:17" ht="15.75" x14ac:dyDescent="0.25">
      <c r="A40" s="50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</row>
    <row r="41" spans="1:17" ht="15.75" x14ac:dyDescent="0.25">
      <c r="A41" s="4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7" ht="30" x14ac:dyDescent="0.25">
      <c r="A42" s="46" t="s">
        <v>104</v>
      </c>
      <c r="B42" s="47">
        <f t="shared" ref="B42:N42" si="3">SUM(B34:B41)</f>
        <v>0.05</v>
      </c>
      <c r="C42" s="47">
        <f t="shared" si="3"/>
        <v>0.13600000000000001</v>
      </c>
      <c r="D42" s="47">
        <f t="shared" si="3"/>
        <v>5.0000000000000001E-4</v>
      </c>
      <c r="E42" s="47">
        <f t="shared" si="3"/>
        <v>6.3E-3</v>
      </c>
      <c r="F42" s="47">
        <f t="shared" si="3"/>
        <v>2.0999999999999999E-3</v>
      </c>
      <c r="G42" s="47">
        <f t="shared" si="3"/>
        <v>0.06</v>
      </c>
      <c r="H42" s="47">
        <f t="shared" si="3"/>
        <v>0.11871999999999999</v>
      </c>
      <c r="I42" s="47">
        <f t="shared" si="3"/>
        <v>0.08</v>
      </c>
      <c r="J42" s="47">
        <f t="shared" si="3"/>
        <v>2.7999999999999997E-2</v>
      </c>
      <c r="K42" s="47">
        <f t="shared" si="3"/>
        <v>2.0999999999999998E-2</v>
      </c>
      <c r="L42" s="47">
        <f t="shared" si="3"/>
        <v>0.02</v>
      </c>
      <c r="M42" s="47">
        <f t="shared" si="3"/>
        <v>0.02</v>
      </c>
      <c r="N42" s="47">
        <f t="shared" si="3"/>
        <v>0.05</v>
      </c>
    </row>
    <row r="43" spans="1:17" x14ac:dyDescent="0.25">
      <c r="A43" s="43" t="s">
        <v>105</v>
      </c>
      <c r="B43" s="47">
        <f>B42*1</f>
        <v>0.05</v>
      </c>
      <c r="C43" s="47">
        <f t="shared" ref="C43:M43" si="4">C42*1</f>
        <v>0.13600000000000001</v>
      </c>
      <c r="D43" s="47">
        <f t="shared" si="4"/>
        <v>5.0000000000000001E-4</v>
      </c>
      <c r="E43" s="47">
        <f t="shared" si="4"/>
        <v>6.3E-3</v>
      </c>
      <c r="F43" s="47">
        <f t="shared" si="4"/>
        <v>2.0999999999999999E-3</v>
      </c>
      <c r="G43" s="47">
        <f t="shared" si="4"/>
        <v>0.06</v>
      </c>
      <c r="H43" s="47">
        <f t="shared" si="4"/>
        <v>0.11871999999999999</v>
      </c>
      <c r="I43" s="47">
        <f t="shared" si="4"/>
        <v>0.08</v>
      </c>
      <c r="J43" s="47">
        <f t="shared" si="4"/>
        <v>2.7999999999999997E-2</v>
      </c>
      <c r="K43" s="47">
        <f t="shared" si="4"/>
        <v>2.0999999999999998E-2</v>
      </c>
      <c r="L43" s="47">
        <f t="shared" si="4"/>
        <v>0.02</v>
      </c>
      <c r="M43" s="47">
        <f t="shared" si="4"/>
        <v>0.02</v>
      </c>
      <c r="N43" s="47">
        <f>N42*1</f>
        <v>0.05</v>
      </c>
    </row>
    <row r="44" spans="1:17" x14ac:dyDescent="0.25">
      <c r="A44" s="43" t="s">
        <v>106</v>
      </c>
      <c r="B44" s="43">
        <v>29</v>
      </c>
      <c r="C44" s="43">
        <v>87</v>
      </c>
      <c r="D44" s="43">
        <v>50</v>
      </c>
      <c r="E44" s="43">
        <v>100</v>
      </c>
      <c r="F44" s="43">
        <v>16</v>
      </c>
      <c r="G44" s="43">
        <v>56</v>
      </c>
      <c r="H44" s="43">
        <v>270</v>
      </c>
      <c r="I44" s="43">
        <v>25</v>
      </c>
      <c r="J44" s="43">
        <v>40</v>
      </c>
      <c r="K44" s="43">
        <v>35</v>
      </c>
      <c r="L44" s="43">
        <v>50</v>
      </c>
      <c r="M44" s="43">
        <v>88</v>
      </c>
      <c r="N44" s="43">
        <v>150</v>
      </c>
    </row>
    <row r="45" spans="1:17" x14ac:dyDescent="0.25">
      <c r="A45" s="43" t="s">
        <v>107</v>
      </c>
      <c r="B45" s="43">
        <f t="shared" ref="B45:N45" si="5">B44*B43</f>
        <v>1.4500000000000002</v>
      </c>
      <c r="C45" s="43">
        <f t="shared" si="5"/>
        <v>11.832000000000001</v>
      </c>
      <c r="D45" s="43">
        <f t="shared" si="5"/>
        <v>2.5000000000000001E-2</v>
      </c>
      <c r="E45" s="43">
        <f t="shared" si="5"/>
        <v>0.63</v>
      </c>
      <c r="F45" s="43">
        <f t="shared" si="5"/>
        <v>3.3599999999999998E-2</v>
      </c>
      <c r="G45" s="43">
        <f t="shared" si="5"/>
        <v>3.36</v>
      </c>
      <c r="H45" s="43">
        <f t="shared" si="5"/>
        <v>32.054400000000001</v>
      </c>
      <c r="I45" s="43">
        <f t="shared" si="5"/>
        <v>2</v>
      </c>
      <c r="J45" s="43">
        <f t="shared" si="5"/>
        <v>1.1199999999999999</v>
      </c>
      <c r="K45" s="43">
        <f t="shared" si="5"/>
        <v>0.73499999999999988</v>
      </c>
      <c r="L45" s="43">
        <f t="shared" si="5"/>
        <v>1</v>
      </c>
      <c r="M45" s="43">
        <f t="shared" si="5"/>
        <v>1.76</v>
      </c>
      <c r="N45" s="43">
        <f t="shared" si="5"/>
        <v>7.5</v>
      </c>
    </row>
    <row r="46" spans="1:17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51"/>
      <c r="M46" s="52" t="s">
        <v>116</v>
      </c>
      <c r="N46" s="52">
        <f>SUM(B45:N45)</f>
        <v>63.5</v>
      </c>
      <c r="O46" s="125"/>
      <c r="P46" s="125"/>
      <c r="Q46" s="53"/>
    </row>
    <row r="47" spans="1:17" x14ac:dyDescent="0.25">
      <c r="A47" s="102" t="s">
        <v>109</v>
      </c>
      <c r="B47" s="102"/>
      <c r="C47" s="102"/>
      <c r="D47" s="102"/>
      <c r="E47" s="102"/>
      <c r="F47" s="102"/>
      <c r="G47" s="32"/>
      <c r="H47" s="27"/>
      <c r="I47" s="27"/>
      <c r="J47" s="102" t="s">
        <v>110</v>
      </c>
      <c r="K47" s="102"/>
      <c r="L47" s="102"/>
      <c r="M47" s="102"/>
      <c r="N47" s="102"/>
      <c r="O47" s="27"/>
      <c r="P47" s="27"/>
      <c r="Q47" s="27"/>
    </row>
    <row r="59" spans="1:17" x14ac:dyDescent="0.25">
      <c r="A59" s="39">
        <v>2</v>
      </c>
      <c r="B59" s="128" t="s">
        <v>90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30"/>
    </row>
    <row r="60" spans="1:17" ht="66" x14ac:dyDescent="0.25">
      <c r="A60" s="40"/>
      <c r="B60" s="40" t="s">
        <v>117</v>
      </c>
      <c r="C60" s="40" t="s">
        <v>25</v>
      </c>
      <c r="D60" s="40" t="s">
        <v>91</v>
      </c>
      <c r="E60" s="40" t="s">
        <v>92</v>
      </c>
      <c r="F60" s="40" t="s">
        <v>93</v>
      </c>
      <c r="G60" s="40" t="s">
        <v>37</v>
      </c>
      <c r="H60" s="40" t="s">
        <v>94</v>
      </c>
      <c r="I60" s="40" t="s">
        <v>95</v>
      </c>
      <c r="J60" s="40" t="s">
        <v>96</v>
      </c>
      <c r="K60" s="41" t="s">
        <v>97</v>
      </c>
      <c r="L60" s="40" t="s">
        <v>118</v>
      </c>
      <c r="M60" s="40" t="s">
        <v>24</v>
      </c>
      <c r="N60" s="40" t="s">
        <v>114</v>
      </c>
      <c r="O60" s="40" t="s">
        <v>119</v>
      </c>
      <c r="P60" s="40" t="s">
        <v>98</v>
      </c>
      <c r="Q60" s="40" t="s">
        <v>99</v>
      </c>
    </row>
    <row r="61" spans="1:17" ht="34.5" customHeight="1" x14ac:dyDescent="0.25">
      <c r="A61" s="34" t="s">
        <v>44</v>
      </c>
      <c r="B61" s="43"/>
      <c r="C61" s="43"/>
      <c r="D61" s="43">
        <v>3.0000000000000001E-3</v>
      </c>
      <c r="E61" s="43"/>
      <c r="F61" s="43"/>
      <c r="G61" s="43"/>
      <c r="H61" s="43">
        <v>4.8000000000000001E-2</v>
      </c>
      <c r="I61" s="43">
        <v>2.7E-2</v>
      </c>
      <c r="J61" s="43">
        <v>1.6E-2</v>
      </c>
      <c r="K61" s="43">
        <v>1.2E-2</v>
      </c>
      <c r="L61" s="43"/>
      <c r="M61" s="43"/>
      <c r="N61" s="43"/>
      <c r="O61" s="43">
        <v>0.05</v>
      </c>
      <c r="P61" s="43">
        <v>2.5000000000000001E-2</v>
      </c>
      <c r="Q61" s="43">
        <v>0.01</v>
      </c>
    </row>
    <row r="62" spans="1:17" ht="39.75" customHeight="1" x14ac:dyDescent="0.25">
      <c r="A62" s="34" t="s">
        <v>54</v>
      </c>
      <c r="B62" s="43"/>
      <c r="C62" s="43"/>
      <c r="D62" s="43"/>
      <c r="E62" s="43"/>
      <c r="F62" s="43">
        <v>3.0000000000000001E-3</v>
      </c>
      <c r="G62" s="43"/>
      <c r="H62" s="43"/>
      <c r="I62" s="43"/>
      <c r="J62" s="43">
        <v>1.7299999999999999E-2</v>
      </c>
      <c r="K62" s="43">
        <v>1.7999999999999999E-2</v>
      </c>
      <c r="L62" s="43">
        <v>7.3916599999999999E-2</v>
      </c>
      <c r="M62" s="43">
        <v>4.3E-3</v>
      </c>
      <c r="N62" s="43"/>
      <c r="O62" s="43"/>
      <c r="P62" s="43"/>
      <c r="Q62" s="43"/>
    </row>
    <row r="63" spans="1:17" ht="33" customHeight="1" x14ac:dyDescent="0.25">
      <c r="A63" s="34" t="s">
        <v>1</v>
      </c>
      <c r="B63" s="43">
        <v>8.5699999999999998E-2</v>
      </c>
      <c r="C63" s="43">
        <v>5.0000000000000001E-3</v>
      </c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</row>
    <row r="64" spans="1:17" ht="21.75" customHeight="1" x14ac:dyDescent="0.25">
      <c r="A64" s="34" t="s">
        <v>41</v>
      </c>
      <c r="B64" s="43"/>
      <c r="C64" s="43"/>
      <c r="D64" s="43">
        <v>0.02</v>
      </c>
      <c r="E64" s="43"/>
      <c r="F64" s="43"/>
      <c r="G64" s="43"/>
      <c r="H64" s="43"/>
      <c r="I64" s="43"/>
      <c r="J64" s="43"/>
      <c r="K64" s="43"/>
      <c r="L64" s="43"/>
      <c r="M64" s="43"/>
      <c r="N64" s="43">
        <v>0.02</v>
      </c>
      <c r="O64" s="43"/>
      <c r="P64" s="43"/>
      <c r="Q64" s="43"/>
    </row>
    <row r="65" spans="1:17" ht="24.75" customHeight="1" x14ac:dyDescent="0.25">
      <c r="A65" s="34" t="s">
        <v>2</v>
      </c>
      <c r="B65" s="43"/>
      <c r="C65" s="43"/>
      <c r="D65" s="43"/>
      <c r="E65" s="43"/>
      <c r="F65" s="43"/>
      <c r="G65" s="43">
        <v>0.03</v>
      </c>
      <c r="H65" s="43"/>
      <c r="I65" s="43"/>
      <c r="J65" s="43"/>
      <c r="K65" s="43"/>
      <c r="L65" s="43"/>
      <c r="M65" s="43"/>
      <c r="N65" s="43"/>
      <c r="O65" s="43"/>
      <c r="P65" s="43"/>
      <c r="Q65" s="43"/>
    </row>
    <row r="66" spans="1:17" ht="15.75" x14ac:dyDescent="0.25">
      <c r="A66" s="34" t="s">
        <v>34</v>
      </c>
      <c r="B66" s="47"/>
      <c r="C66" s="47"/>
      <c r="D66" s="47"/>
      <c r="E66" s="47"/>
      <c r="F66" s="47"/>
      <c r="G66" s="47">
        <v>0.03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1:17" ht="30" x14ac:dyDescent="0.25">
      <c r="A67" s="46" t="s">
        <v>104</v>
      </c>
      <c r="B67" s="47">
        <f>SUM(B61:B66)</f>
        <v>8.5699999999999998E-2</v>
      </c>
      <c r="C67" s="47">
        <f t="shared" ref="C67:Q67" si="6">SUM(C61:C66)</f>
        <v>5.0000000000000001E-3</v>
      </c>
      <c r="D67" s="47">
        <f t="shared" si="6"/>
        <v>2.3E-2</v>
      </c>
      <c r="E67" s="47">
        <f t="shared" si="6"/>
        <v>0</v>
      </c>
      <c r="F67" s="47">
        <f t="shared" si="6"/>
        <v>3.0000000000000001E-3</v>
      </c>
      <c r="G67" s="47">
        <f t="shared" si="6"/>
        <v>0.06</v>
      </c>
      <c r="H67" s="47">
        <f t="shared" si="6"/>
        <v>4.8000000000000001E-2</v>
      </c>
      <c r="I67" s="47">
        <f t="shared" si="6"/>
        <v>2.7E-2</v>
      </c>
      <c r="J67" s="47">
        <f t="shared" si="6"/>
        <v>3.3299999999999996E-2</v>
      </c>
      <c r="K67" s="47">
        <f t="shared" si="6"/>
        <v>0.03</v>
      </c>
      <c r="L67" s="47">
        <f t="shared" si="6"/>
        <v>7.3916599999999999E-2</v>
      </c>
      <c r="M67" s="47">
        <f t="shared" si="6"/>
        <v>4.3E-3</v>
      </c>
      <c r="N67" s="47">
        <f t="shared" si="6"/>
        <v>0.02</v>
      </c>
      <c r="O67" s="47">
        <f t="shared" si="6"/>
        <v>0.05</v>
      </c>
      <c r="P67" s="47">
        <f t="shared" si="6"/>
        <v>2.5000000000000001E-2</v>
      </c>
      <c r="Q67" s="47">
        <f t="shared" si="6"/>
        <v>0.01</v>
      </c>
    </row>
    <row r="68" spans="1:17" x14ac:dyDescent="0.25">
      <c r="A68" s="43" t="s">
        <v>105</v>
      </c>
      <c r="B68" s="47">
        <f>B67*1</f>
        <v>8.5699999999999998E-2</v>
      </c>
      <c r="C68" s="47">
        <f t="shared" ref="C68:Q68" si="7">C67*1</f>
        <v>5.0000000000000001E-3</v>
      </c>
      <c r="D68" s="47">
        <f t="shared" si="7"/>
        <v>2.3E-2</v>
      </c>
      <c r="E68" s="47">
        <f t="shared" si="7"/>
        <v>0</v>
      </c>
      <c r="F68" s="47">
        <f t="shared" si="7"/>
        <v>3.0000000000000001E-3</v>
      </c>
      <c r="G68" s="47">
        <f t="shared" si="7"/>
        <v>0.06</v>
      </c>
      <c r="H68" s="47">
        <f t="shared" si="7"/>
        <v>4.8000000000000001E-2</v>
      </c>
      <c r="I68" s="47">
        <f t="shared" si="7"/>
        <v>2.7E-2</v>
      </c>
      <c r="J68" s="47">
        <f t="shared" si="7"/>
        <v>3.3299999999999996E-2</v>
      </c>
      <c r="K68" s="47">
        <f t="shared" si="7"/>
        <v>0.03</v>
      </c>
      <c r="L68" s="47">
        <f t="shared" si="7"/>
        <v>7.3916599999999999E-2</v>
      </c>
      <c r="M68" s="47">
        <f t="shared" si="7"/>
        <v>4.3E-3</v>
      </c>
      <c r="N68" s="47">
        <f t="shared" si="7"/>
        <v>0.02</v>
      </c>
      <c r="O68" s="47">
        <f t="shared" si="7"/>
        <v>0.05</v>
      </c>
      <c r="P68" s="47">
        <f t="shared" si="7"/>
        <v>2.5000000000000001E-2</v>
      </c>
      <c r="Q68" s="47">
        <f t="shared" si="7"/>
        <v>0.01</v>
      </c>
    </row>
    <row r="69" spans="1:17" x14ac:dyDescent="0.25">
      <c r="A69" s="43" t="s">
        <v>106</v>
      </c>
      <c r="B69" s="43">
        <v>66</v>
      </c>
      <c r="C69" s="43">
        <v>325</v>
      </c>
      <c r="D69" s="43">
        <v>50</v>
      </c>
      <c r="E69" s="43">
        <v>100</v>
      </c>
      <c r="F69" s="43">
        <v>16</v>
      </c>
      <c r="G69" s="43">
        <v>56</v>
      </c>
      <c r="H69" s="43">
        <v>270</v>
      </c>
      <c r="I69" s="43">
        <v>25</v>
      </c>
      <c r="J69" s="43">
        <v>40</v>
      </c>
      <c r="K69" s="43">
        <v>35</v>
      </c>
      <c r="L69" s="43">
        <v>338</v>
      </c>
      <c r="M69" s="43">
        <v>650</v>
      </c>
      <c r="N69" s="43">
        <v>88</v>
      </c>
      <c r="O69" s="43">
        <v>40</v>
      </c>
      <c r="P69" s="43">
        <v>25</v>
      </c>
      <c r="Q69" s="43">
        <v>348</v>
      </c>
    </row>
    <row r="70" spans="1:17" x14ac:dyDescent="0.25">
      <c r="A70" s="43" t="s">
        <v>107</v>
      </c>
      <c r="B70" s="43">
        <f t="shared" ref="B70:Q70" si="8">B69*B68</f>
        <v>5.6562000000000001</v>
      </c>
      <c r="C70" s="43">
        <f t="shared" si="8"/>
        <v>1.625</v>
      </c>
      <c r="D70" s="43">
        <f t="shared" si="8"/>
        <v>1.1499999999999999</v>
      </c>
      <c r="E70" s="43">
        <f t="shared" si="8"/>
        <v>0</v>
      </c>
      <c r="F70" s="43">
        <f t="shared" si="8"/>
        <v>4.8000000000000001E-2</v>
      </c>
      <c r="G70" s="43">
        <f t="shared" si="8"/>
        <v>3.36</v>
      </c>
      <c r="H70" s="43">
        <f t="shared" si="8"/>
        <v>12.96</v>
      </c>
      <c r="I70" s="43">
        <f t="shared" si="8"/>
        <v>0.67500000000000004</v>
      </c>
      <c r="J70" s="43">
        <f t="shared" si="8"/>
        <v>1.3319999999999999</v>
      </c>
      <c r="K70" s="43">
        <f t="shared" si="8"/>
        <v>1.05</v>
      </c>
      <c r="L70" s="43">
        <f t="shared" si="8"/>
        <v>24.983810800000001</v>
      </c>
      <c r="M70" s="43">
        <f t="shared" si="8"/>
        <v>2.7949999999999999</v>
      </c>
      <c r="N70" s="43">
        <f t="shared" si="8"/>
        <v>1.76</v>
      </c>
      <c r="O70" s="43">
        <f t="shared" si="8"/>
        <v>2</v>
      </c>
      <c r="P70" s="43">
        <f t="shared" si="8"/>
        <v>0.625</v>
      </c>
      <c r="Q70" s="43">
        <f t="shared" si="8"/>
        <v>3.48</v>
      </c>
    </row>
    <row r="71" spans="1:17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127" t="s">
        <v>116</v>
      </c>
      <c r="M71" s="127"/>
      <c r="N71" s="127"/>
      <c r="O71" s="127"/>
      <c r="P71" s="127"/>
      <c r="Q71" s="54">
        <f>SUM(B70:Q70)</f>
        <v>63.500010799999998</v>
      </c>
    </row>
    <row r="72" spans="1:17" x14ac:dyDescent="0.25">
      <c r="A72" s="102" t="s">
        <v>109</v>
      </c>
      <c r="B72" s="102"/>
      <c r="C72" s="102"/>
      <c r="D72" s="102"/>
      <c r="E72" s="102"/>
      <c r="F72" s="102"/>
      <c r="G72" s="32"/>
      <c r="H72" s="27"/>
      <c r="I72" s="27"/>
      <c r="J72" s="102" t="s">
        <v>110</v>
      </c>
      <c r="K72" s="102"/>
      <c r="L72" s="102"/>
      <c r="M72" s="102"/>
      <c r="N72" s="102"/>
      <c r="O72" s="27"/>
      <c r="P72" s="27"/>
      <c r="Q72" s="27"/>
    </row>
    <row r="84" spans="1:17" x14ac:dyDescent="0.25">
      <c r="A84" s="39">
        <v>4</v>
      </c>
      <c r="B84" s="128" t="s">
        <v>90</v>
      </c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30"/>
    </row>
    <row r="85" spans="1:17" ht="65.25" x14ac:dyDescent="0.25">
      <c r="A85" s="40"/>
      <c r="B85" s="40" t="s">
        <v>25</v>
      </c>
      <c r="C85" s="40" t="s">
        <v>91</v>
      </c>
      <c r="D85" s="40" t="s">
        <v>92</v>
      </c>
      <c r="E85" s="40" t="s">
        <v>93</v>
      </c>
      <c r="F85" s="40" t="s">
        <v>37</v>
      </c>
      <c r="G85" s="40" t="s">
        <v>94</v>
      </c>
      <c r="H85" s="40" t="s">
        <v>95</v>
      </c>
      <c r="I85" s="40" t="s">
        <v>96</v>
      </c>
      <c r="J85" s="40" t="s">
        <v>120</v>
      </c>
      <c r="K85" s="41" t="s">
        <v>97</v>
      </c>
      <c r="L85" s="40" t="s">
        <v>121</v>
      </c>
      <c r="M85" s="40" t="s">
        <v>122</v>
      </c>
      <c r="N85" s="40" t="s">
        <v>99</v>
      </c>
      <c r="O85" s="40" t="s">
        <v>123</v>
      </c>
      <c r="P85" s="40" t="s">
        <v>101</v>
      </c>
      <c r="Q85" s="40" t="s">
        <v>103</v>
      </c>
    </row>
    <row r="86" spans="1:17" x14ac:dyDescent="0.25">
      <c r="A86" s="46" t="s">
        <v>29</v>
      </c>
      <c r="B86" s="46"/>
      <c r="C86" s="46"/>
      <c r="D86" s="46"/>
      <c r="E86" s="46"/>
      <c r="F86" s="46"/>
      <c r="G86" s="46"/>
      <c r="H86" s="46"/>
      <c r="I86" s="46"/>
      <c r="J86" s="46">
        <v>0.05</v>
      </c>
      <c r="K86" s="55"/>
      <c r="L86" s="46"/>
      <c r="M86" s="46"/>
      <c r="N86" s="46"/>
      <c r="O86" s="46"/>
      <c r="P86" s="46"/>
      <c r="Q86" s="46"/>
    </row>
    <row r="87" spans="1:17" ht="30" customHeight="1" x14ac:dyDescent="0.25">
      <c r="A87" s="42" t="s">
        <v>73</v>
      </c>
      <c r="B87" s="43"/>
      <c r="C87" s="43"/>
      <c r="D87" s="43">
        <v>5.0000000000000001E-3</v>
      </c>
      <c r="E87" s="43">
        <v>2.9999999999999997E-4</v>
      </c>
      <c r="F87" s="43"/>
      <c r="G87" s="43">
        <v>4.8000000000000001E-2</v>
      </c>
      <c r="H87" s="43">
        <v>0.1</v>
      </c>
      <c r="I87" s="43">
        <v>1.2999999999999999E-2</v>
      </c>
      <c r="J87" s="43"/>
      <c r="K87" s="43">
        <v>6.0000000000000001E-3</v>
      </c>
      <c r="L87" s="43">
        <v>5.0000000000000001E-3</v>
      </c>
      <c r="M87" s="43">
        <v>1.7000000000000001E-2</v>
      </c>
      <c r="N87" s="43">
        <v>0.01</v>
      </c>
      <c r="O87" s="43"/>
      <c r="P87" s="43"/>
      <c r="Q87" s="43"/>
    </row>
    <row r="88" spans="1:17" ht="26.25" customHeight="1" x14ac:dyDescent="0.25">
      <c r="A88" s="42" t="s">
        <v>39</v>
      </c>
      <c r="B88" s="43"/>
      <c r="C88" s="43"/>
      <c r="D88" s="43">
        <v>5.5999999999999999E-3</v>
      </c>
      <c r="E88" s="43">
        <v>2E-3</v>
      </c>
      <c r="F88" s="43"/>
      <c r="G88" s="43"/>
      <c r="H88" s="43"/>
      <c r="I88" s="43"/>
      <c r="J88" s="43"/>
      <c r="K88" s="43"/>
      <c r="L88" s="43"/>
      <c r="M88" s="43"/>
      <c r="N88" s="43"/>
      <c r="O88" s="56">
        <v>0.127471215</v>
      </c>
      <c r="P88" s="43">
        <v>7.0000000000000001E-3</v>
      </c>
      <c r="Q88" s="43"/>
    </row>
    <row r="89" spans="1:17" ht="29.25" customHeight="1" x14ac:dyDescent="0.25">
      <c r="A89" s="42" t="s">
        <v>62</v>
      </c>
      <c r="B89" s="43">
        <v>6.3E-3</v>
      </c>
      <c r="C89" s="43"/>
      <c r="D89" s="43"/>
      <c r="E89" s="43"/>
      <c r="F89" s="43"/>
      <c r="G89" s="43"/>
      <c r="H89" s="43">
        <v>0.20499999999999999</v>
      </c>
      <c r="I89" s="43"/>
      <c r="J89" s="43"/>
      <c r="K89" s="43"/>
      <c r="L89" s="43"/>
      <c r="M89" s="43"/>
      <c r="N89" s="43"/>
      <c r="O89" s="43"/>
      <c r="P89" s="43"/>
      <c r="Q89" s="43"/>
    </row>
    <row r="90" spans="1:17" ht="31.5" customHeight="1" x14ac:dyDescent="0.25">
      <c r="A90" s="42" t="s">
        <v>75</v>
      </c>
      <c r="B90" s="43"/>
      <c r="C90" s="43">
        <v>0.02</v>
      </c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>
        <v>1.7000000000000001E-2</v>
      </c>
    </row>
    <row r="91" spans="1:17" ht="29.25" customHeight="1" x14ac:dyDescent="0.25">
      <c r="A91" s="42" t="s">
        <v>2</v>
      </c>
      <c r="B91" s="43"/>
      <c r="C91" s="43"/>
      <c r="D91" s="43"/>
      <c r="E91" s="43"/>
      <c r="F91" s="43">
        <v>0.03</v>
      </c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</row>
    <row r="92" spans="1:17" ht="15.75" x14ac:dyDescent="0.25">
      <c r="A92" s="42" t="s">
        <v>34</v>
      </c>
      <c r="B92" s="43"/>
      <c r="C92" s="43"/>
      <c r="D92" s="43"/>
      <c r="E92" s="43"/>
      <c r="F92" s="43">
        <v>0.03</v>
      </c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</row>
    <row r="93" spans="1:17" ht="15.75" x14ac:dyDescent="0.25">
      <c r="A93" s="45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</row>
    <row r="94" spans="1:17" ht="30" x14ac:dyDescent="0.25">
      <c r="A94" s="46" t="s">
        <v>104</v>
      </c>
      <c r="B94" s="47">
        <f>SUM(B86:B93)</f>
        <v>6.3E-3</v>
      </c>
      <c r="C94" s="47">
        <f t="shared" ref="C94:Q94" si="9">SUM(C86:C93)</f>
        <v>0.02</v>
      </c>
      <c r="D94" s="47">
        <f t="shared" si="9"/>
        <v>1.06E-2</v>
      </c>
      <c r="E94" s="47">
        <f t="shared" si="9"/>
        <v>2.3E-3</v>
      </c>
      <c r="F94" s="47">
        <f t="shared" si="9"/>
        <v>0.06</v>
      </c>
      <c r="G94" s="47">
        <f t="shared" si="9"/>
        <v>4.8000000000000001E-2</v>
      </c>
      <c r="H94" s="47">
        <f t="shared" si="9"/>
        <v>0.30499999999999999</v>
      </c>
      <c r="I94" s="47">
        <f t="shared" si="9"/>
        <v>1.2999999999999999E-2</v>
      </c>
      <c r="J94" s="47">
        <f t="shared" si="9"/>
        <v>0.05</v>
      </c>
      <c r="K94" s="47">
        <f t="shared" si="9"/>
        <v>6.0000000000000001E-3</v>
      </c>
      <c r="L94" s="47">
        <f t="shared" si="9"/>
        <v>5.0000000000000001E-3</v>
      </c>
      <c r="M94" s="47">
        <f t="shared" si="9"/>
        <v>1.7000000000000001E-2</v>
      </c>
      <c r="N94" s="47">
        <f t="shared" si="9"/>
        <v>0.01</v>
      </c>
      <c r="O94" s="47">
        <f t="shared" si="9"/>
        <v>0.127471215</v>
      </c>
      <c r="P94" s="47">
        <f t="shared" si="9"/>
        <v>7.0000000000000001E-3</v>
      </c>
      <c r="Q94" s="47">
        <f t="shared" si="9"/>
        <v>1.7000000000000001E-2</v>
      </c>
    </row>
    <row r="95" spans="1:17" x14ac:dyDescent="0.25">
      <c r="A95" s="43" t="s">
        <v>105</v>
      </c>
      <c r="B95" s="47">
        <f>B94*1</f>
        <v>6.3E-3</v>
      </c>
      <c r="C95" s="47">
        <f t="shared" ref="C95:Q95" si="10">C94*1</f>
        <v>0.02</v>
      </c>
      <c r="D95" s="47">
        <f t="shared" si="10"/>
        <v>1.06E-2</v>
      </c>
      <c r="E95" s="47">
        <f t="shared" si="10"/>
        <v>2.3E-3</v>
      </c>
      <c r="F95" s="47">
        <f t="shared" si="10"/>
        <v>0.06</v>
      </c>
      <c r="G95" s="47">
        <f t="shared" si="10"/>
        <v>4.8000000000000001E-2</v>
      </c>
      <c r="H95" s="47">
        <f t="shared" si="10"/>
        <v>0.30499999999999999</v>
      </c>
      <c r="I95" s="47">
        <f t="shared" si="10"/>
        <v>1.2999999999999999E-2</v>
      </c>
      <c r="J95" s="47">
        <f t="shared" si="10"/>
        <v>0.05</v>
      </c>
      <c r="K95" s="47">
        <f t="shared" si="10"/>
        <v>6.0000000000000001E-3</v>
      </c>
      <c r="L95" s="47">
        <f t="shared" si="10"/>
        <v>5.0000000000000001E-3</v>
      </c>
      <c r="M95" s="47">
        <f t="shared" si="10"/>
        <v>1.7000000000000001E-2</v>
      </c>
      <c r="N95" s="47">
        <f t="shared" si="10"/>
        <v>0.01</v>
      </c>
      <c r="O95" s="47">
        <f t="shared" si="10"/>
        <v>0.127471215</v>
      </c>
      <c r="P95" s="47">
        <f t="shared" si="10"/>
        <v>7.0000000000000001E-3</v>
      </c>
      <c r="Q95" s="47">
        <f t="shared" si="10"/>
        <v>1.7000000000000001E-2</v>
      </c>
    </row>
    <row r="96" spans="1:17" x14ac:dyDescent="0.25">
      <c r="A96" s="43" t="s">
        <v>106</v>
      </c>
      <c r="B96" s="43">
        <v>350</v>
      </c>
      <c r="C96" s="43">
        <v>50</v>
      </c>
      <c r="D96" s="43">
        <v>100</v>
      </c>
      <c r="E96" s="43">
        <v>16</v>
      </c>
      <c r="F96" s="43">
        <v>56</v>
      </c>
      <c r="G96" s="43">
        <v>270</v>
      </c>
      <c r="H96" s="43">
        <v>25</v>
      </c>
      <c r="I96" s="43">
        <v>40</v>
      </c>
      <c r="J96" s="43">
        <v>100</v>
      </c>
      <c r="K96" s="43">
        <v>35</v>
      </c>
      <c r="L96" s="43">
        <v>25</v>
      </c>
      <c r="M96" s="43">
        <v>170</v>
      </c>
      <c r="N96" s="43">
        <v>348</v>
      </c>
      <c r="O96" s="43">
        <v>132</v>
      </c>
      <c r="P96" s="43">
        <v>36</v>
      </c>
      <c r="Q96" s="43">
        <v>350</v>
      </c>
    </row>
    <row r="97" spans="1:18" x14ac:dyDescent="0.25">
      <c r="A97" s="43" t="s">
        <v>107</v>
      </c>
      <c r="B97" s="43">
        <f t="shared" ref="B97:Q97" si="11">B96*B95</f>
        <v>2.2050000000000001</v>
      </c>
      <c r="C97" s="43">
        <f t="shared" si="11"/>
        <v>1</v>
      </c>
      <c r="D97" s="43">
        <f t="shared" si="11"/>
        <v>1.06</v>
      </c>
      <c r="E97" s="43">
        <f t="shared" si="11"/>
        <v>3.6799999999999999E-2</v>
      </c>
      <c r="F97" s="43">
        <f t="shared" si="11"/>
        <v>3.36</v>
      </c>
      <c r="G97" s="43">
        <f t="shared" si="11"/>
        <v>12.96</v>
      </c>
      <c r="H97" s="43">
        <f t="shared" si="11"/>
        <v>7.625</v>
      </c>
      <c r="I97" s="43">
        <f t="shared" si="11"/>
        <v>0.52</v>
      </c>
      <c r="J97" s="43">
        <f t="shared" si="11"/>
        <v>5</v>
      </c>
      <c r="K97" s="43">
        <f t="shared" si="11"/>
        <v>0.21</v>
      </c>
      <c r="L97" s="43">
        <f t="shared" si="11"/>
        <v>0.125</v>
      </c>
      <c r="M97" s="43">
        <f t="shared" si="11"/>
        <v>2.89</v>
      </c>
      <c r="N97" s="43">
        <f t="shared" si="11"/>
        <v>3.48</v>
      </c>
      <c r="O97" s="43">
        <f t="shared" si="11"/>
        <v>16.82620038</v>
      </c>
      <c r="P97" s="43">
        <f t="shared" si="11"/>
        <v>0.252</v>
      </c>
      <c r="Q97" s="43">
        <f t="shared" si="11"/>
        <v>5.95</v>
      </c>
    </row>
    <row r="98" spans="1:18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126" t="s">
        <v>116</v>
      </c>
      <c r="M98" s="126"/>
      <c r="N98" s="126"/>
      <c r="O98" s="126"/>
      <c r="P98" s="131">
        <f>SUM(B97:Q97)</f>
        <v>63.50000038000001</v>
      </c>
      <c r="Q98" s="132"/>
    </row>
    <row r="99" spans="1:18" x14ac:dyDescent="0.25">
      <c r="A99" s="102" t="s">
        <v>109</v>
      </c>
      <c r="B99" s="102"/>
      <c r="C99" s="102"/>
      <c r="D99" s="102"/>
      <c r="E99" s="102"/>
      <c r="F99" s="102"/>
      <c r="G99" s="32"/>
      <c r="H99" s="27"/>
      <c r="I99" s="27"/>
      <c r="J99" s="102" t="s">
        <v>110</v>
      </c>
      <c r="K99" s="102"/>
      <c r="L99" s="102"/>
      <c r="M99" s="102"/>
      <c r="N99" s="102"/>
      <c r="O99" s="27"/>
      <c r="P99" s="27"/>
      <c r="Q99" s="27"/>
    </row>
    <row r="110" spans="1:18" x14ac:dyDescent="0.25">
      <c r="A110" s="39">
        <v>5</v>
      </c>
      <c r="B110" s="126" t="s">
        <v>90</v>
      </c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</row>
    <row r="111" spans="1:18" ht="66.75" x14ac:dyDescent="0.25">
      <c r="A111" s="40"/>
      <c r="B111" s="40" t="s">
        <v>124</v>
      </c>
      <c r="C111" s="40" t="s">
        <v>25</v>
      </c>
      <c r="D111" s="40" t="s">
        <v>91</v>
      </c>
      <c r="E111" s="40" t="s">
        <v>92</v>
      </c>
      <c r="F111" s="40" t="s">
        <v>93</v>
      </c>
      <c r="G111" s="40" t="s">
        <v>37</v>
      </c>
      <c r="H111" s="40" t="s">
        <v>125</v>
      </c>
      <c r="I111" s="40" t="s">
        <v>113</v>
      </c>
      <c r="J111" s="40" t="s">
        <v>95</v>
      </c>
      <c r="K111" s="40" t="s">
        <v>96</v>
      </c>
      <c r="L111" s="41" t="s">
        <v>97</v>
      </c>
      <c r="M111" s="40" t="s">
        <v>126</v>
      </c>
      <c r="N111" s="40" t="s">
        <v>101</v>
      </c>
      <c r="O111" s="40" t="s">
        <v>112</v>
      </c>
      <c r="P111" s="40" t="s">
        <v>127</v>
      </c>
      <c r="Q111" s="40" t="s">
        <v>128</v>
      </c>
      <c r="R111" s="40" t="s">
        <v>21</v>
      </c>
    </row>
    <row r="112" spans="1:18" ht="36.75" customHeight="1" x14ac:dyDescent="0.25">
      <c r="A112" s="42" t="s">
        <v>74</v>
      </c>
      <c r="B112" s="43"/>
      <c r="C112" s="43"/>
      <c r="D112" s="43"/>
      <c r="E112" s="43">
        <v>3.0000000000000001E-3</v>
      </c>
      <c r="F112" s="43"/>
      <c r="G112" s="43"/>
      <c r="H112" s="43"/>
      <c r="I112" s="43">
        <v>4.7124060000000002E-2</v>
      </c>
      <c r="J112" s="43">
        <v>0.1</v>
      </c>
      <c r="K112" s="43">
        <v>1.2999999999999999E-2</v>
      </c>
      <c r="L112" s="43">
        <v>1.2E-2</v>
      </c>
      <c r="M112" s="43">
        <v>0.01</v>
      </c>
      <c r="N112" s="43"/>
      <c r="O112" s="43"/>
      <c r="P112" s="43"/>
      <c r="Q112" s="43"/>
      <c r="R112" s="43"/>
    </row>
    <row r="113" spans="1:18" ht="29.25" customHeight="1" x14ac:dyDescent="0.25">
      <c r="A113" s="42" t="s">
        <v>82</v>
      </c>
      <c r="B113" s="43">
        <v>8.0000000000000002E-3</v>
      </c>
      <c r="C113" s="43"/>
      <c r="D113" s="43"/>
      <c r="E113" s="43">
        <v>4.4999999999999997E-3</v>
      </c>
      <c r="F113" s="43"/>
      <c r="G113" s="43"/>
      <c r="H113" s="43">
        <v>0.06</v>
      </c>
      <c r="I113" s="43"/>
      <c r="J113" s="43"/>
      <c r="K113" s="43"/>
      <c r="L113" s="43">
        <v>1.2E-2</v>
      </c>
      <c r="M113" s="43"/>
      <c r="N113" s="43">
        <v>3.0000000000000001E-3</v>
      </c>
      <c r="O113" s="43"/>
      <c r="P113" s="43"/>
      <c r="Q113" s="43"/>
      <c r="R113" s="43"/>
    </row>
    <row r="114" spans="1:18" ht="32.25" customHeight="1" x14ac:dyDescent="0.25">
      <c r="A114" s="42" t="s">
        <v>55</v>
      </c>
      <c r="B114" s="43"/>
      <c r="C114" s="43">
        <v>8.0999999999999996E-3</v>
      </c>
      <c r="D114" s="43"/>
      <c r="E114" s="43"/>
      <c r="F114" s="43">
        <v>3.0000000000000001E-3</v>
      </c>
      <c r="G114" s="43"/>
      <c r="H114" s="43"/>
      <c r="I114" s="43"/>
      <c r="J114" s="43"/>
      <c r="K114" s="43"/>
      <c r="L114" s="43"/>
      <c r="M114" s="43"/>
      <c r="N114" s="43"/>
      <c r="O114" s="43">
        <v>6.4000000000000001E-2</v>
      </c>
      <c r="P114" s="43"/>
      <c r="Q114" s="43"/>
      <c r="R114" s="43"/>
    </row>
    <row r="115" spans="1:18" ht="30" customHeight="1" x14ac:dyDescent="0.25">
      <c r="A115" s="42" t="s">
        <v>63</v>
      </c>
      <c r="B115" s="43"/>
      <c r="C115" s="43"/>
      <c r="D115" s="43">
        <v>0.02</v>
      </c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>
        <v>1.7000000000000001E-2</v>
      </c>
      <c r="Q115" s="43">
        <v>5.0000000000000001E-3</v>
      </c>
      <c r="R115" s="43"/>
    </row>
    <row r="116" spans="1:18" ht="31.5" customHeight="1" x14ac:dyDescent="0.25">
      <c r="A116" s="42" t="s">
        <v>2</v>
      </c>
      <c r="B116" s="43"/>
      <c r="C116" s="43"/>
      <c r="D116" s="43"/>
      <c r="E116" s="43"/>
      <c r="F116" s="43"/>
      <c r="G116" s="43">
        <v>0.03</v>
      </c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</row>
    <row r="117" spans="1:18" ht="15.75" x14ac:dyDescent="0.25">
      <c r="A117" s="42" t="s">
        <v>34</v>
      </c>
      <c r="B117" s="43"/>
      <c r="C117" s="43"/>
      <c r="D117" s="43"/>
      <c r="E117" s="43"/>
      <c r="F117" s="43"/>
      <c r="G117" s="43">
        <v>0.03</v>
      </c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</row>
    <row r="118" spans="1:18" ht="15.75" x14ac:dyDescent="0.25">
      <c r="A118" s="45" t="s">
        <v>21</v>
      </c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>
        <v>0.05</v>
      </c>
    </row>
    <row r="119" spans="1:18" ht="30" x14ac:dyDescent="0.25">
      <c r="A119" s="46" t="s">
        <v>104</v>
      </c>
      <c r="B119" s="47">
        <f>SUM(B112:B118)</f>
        <v>8.0000000000000002E-3</v>
      </c>
      <c r="C119" s="47">
        <f t="shared" ref="C119:R119" si="12">SUM(C112:C118)</f>
        <v>8.0999999999999996E-3</v>
      </c>
      <c r="D119" s="47">
        <f t="shared" si="12"/>
        <v>0.02</v>
      </c>
      <c r="E119" s="47">
        <f t="shared" si="12"/>
        <v>7.4999999999999997E-3</v>
      </c>
      <c r="F119" s="47">
        <f t="shared" si="12"/>
        <v>3.0000000000000001E-3</v>
      </c>
      <c r="G119" s="47">
        <f t="shared" si="12"/>
        <v>0.06</v>
      </c>
      <c r="H119" s="47">
        <f t="shared" si="12"/>
        <v>0.06</v>
      </c>
      <c r="I119" s="47">
        <f t="shared" si="12"/>
        <v>4.7124060000000002E-2</v>
      </c>
      <c r="J119" s="47">
        <f t="shared" si="12"/>
        <v>0.1</v>
      </c>
      <c r="K119" s="47">
        <f t="shared" si="12"/>
        <v>1.2999999999999999E-2</v>
      </c>
      <c r="L119" s="47">
        <f t="shared" si="12"/>
        <v>2.4E-2</v>
      </c>
      <c r="M119" s="47">
        <f t="shared" si="12"/>
        <v>0.01</v>
      </c>
      <c r="N119" s="47">
        <f t="shared" si="12"/>
        <v>3.0000000000000001E-3</v>
      </c>
      <c r="O119" s="47">
        <f t="shared" si="12"/>
        <v>6.4000000000000001E-2</v>
      </c>
      <c r="P119" s="47">
        <f t="shared" si="12"/>
        <v>1.7000000000000001E-2</v>
      </c>
      <c r="Q119" s="47">
        <f t="shared" si="12"/>
        <v>5.0000000000000001E-3</v>
      </c>
      <c r="R119" s="47">
        <f t="shared" si="12"/>
        <v>0.05</v>
      </c>
    </row>
    <row r="120" spans="1:18" x14ac:dyDescent="0.25">
      <c r="A120" s="43" t="s">
        <v>105</v>
      </c>
      <c r="B120" s="47">
        <f>B119*1</f>
        <v>8.0000000000000002E-3</v>
      </c>
      <c r="C120" s="47">
        <f t="shared" ref="C120:R120" si="13">C119*1</f>
        <v>8.0999999999999996E-3</v>
      </c>
      <c r="D120" s="47">
        <f t="shared" si="13"/>
        <v>0.02</v>
      </c>
      <c r="E120" s="47">
        <f t="shared" si="13"/>
        <v>7.4999999999999997E-3</v>
      </c>
      <c r="F120" s="47">
        <f t="shared" si="13"/>
        <v>3.0000000000000001E-3</v>
      </c>
      <c r="G120" s="47">
        <f t="shared" si="13"/>
        <v>0.06</v>
      </c>
      <c r="H120" s="47">
        <f t="shared" si="13"/>
        <v>0.06</v>
      </c>
      <c r="I120" s="47">
        <f t="shared" si="13"/>
        <v>4.7124060000000002E-2</v>
      </c>
      <c r="J120" s="47">
        <f t="shared" si="13"/>
        <v>0.1</v>
      </c>
      <c r="K120" s="47">
        <f t="shared" si="13"/>
        <v>1.2999999999999999E-2</v>
      </c>
      <c r="L120" s="47">
        <f t="shared" si="13"/>
        <v>2.4E-2</v>
      </c>
      <c r="M120" s="47">
        <f t="shared" si="13"/>
        <v>0.01</v>
      </c>
      <c r="N120" s="47">
        <f t="shared" si="13"/>
        <v>3.0000000000000001E-3</v>
      </c>
      <c r="O120" s="47">
        <f t="shared" si="13"/>
        <v>6.4000000000000001E-2</v>
      </c>
      <c r="P120" s="47">
        <f t="shared" si="13"/>
        <v>1.7000000000000001E-2</v>
      </c>
      <c r="Q120" s="47">
        <f t="shared" si="13"/>
        <v>5.0000000000000001E-3</v>
      </c>
      <c r="R120" s="47">
        <f t="shared" si="13"/>
        <v>0.05</v>
      </c>
    </row>
    <row r="121" spans="1:18" x14ac:dyDescent="0.25">
      <c r="A121" s="43" t="s">
        <v>106</v>
      </c>
      <c r="B121" s="43">
        <v>180</v>
      </c>
      <c r="C121" s="43">
        <v>325</v>
      </c>
      <c r="D121" s="43">
        <v>50</v>
      </c>
      <c r="E121" s="43">
        <v>100</v>
      </c>
      <c r="F121" s="43">
        <v>16</v>
      </c>
      <c r="G121" s="43">
        <v>56</v>
      </c>
      <c r="H121" s="43">
        <v>338</v>
      </c>
      <c r="I121" s="43">
        <v>270</v>
      </c>
      <c r="J121" s="43">
        <v>25</v>
      </c>
      <c r="K121" s="43">
        <v>40</v>
      </c>
      <c r="L121" s="43">
        <v>35</v>
      </c>
      <c r="M121" s="43">
        <v>45</v>
      </c>
      <c r="N121" s="43">
        <v>36</v>
      </c>
      <c r="O121" s="43">
        <v>57</v>
      </c>
      <c r="P121" s="43">
        <v>350</v>
      </c>
      <c r="Q121" s="43">
        <v>50</v>
      </c>
      <c r="R121" s="43">
        <v>140</v>
      </c>
    </row>
    <row r="122" spans="1:18" x14ac:dyDescent="0.25">
      <c r="A122" s="43" t="s">
        <v>107</v>
      </c>
      <c r="B122" s="43">
        <f t="shared" ref="B122:R122" si="14">B121*B120</f>
        <v>1.44</v>
      </c>
      <c r="C122" s="43">
        <f t="shared" si="14"/>
        <v>2.6324999999999998</v>
      </c>
      <c r="D122" s="43">
        <f t="shared" si="14"/>
        <v>1</v>
      </c>
      <c r="E122" s="43">
        <f t="shared" si="14"/>
        <v>0.75</v>
      </c>
      <c r="F122" s="43">
        <f t="shared" si="14"/>
        <v>4.8000000000000001E-2</v>
      </c>
      <c r="G122" s="43">
        <f t="shared" si="14"/>
        <v>3.36</v>
      </c>
      <c r="H122" s="43">
        <f t="shared" si="14"/>
        <v>20.279999999999998</v>
      </c>
      <c r="I122" s="43">
        <f t="shared" si="14"/>
        <v>12.723496200000001</v>
      </c>
      <c r="J122" s="43">
        <f t="shared" si="14"/>
        <v>2.5</v>
      </c>
      <c r="K122" s="43">
        <f t="shared" si="14"/>
        <v>0.52</v>
      </c>
      <c r="L122" s="43">
        <f t="shared" si="14"/>
        <v>0.84</v>
      </c>
      <c r="M122" s="43">
        <f t="shared" si="14"/>
        <v>0.45</v>
      </c>
      <c r="N122" s="43">
        <f t="shared" si="14"/>
        <v>0.108</v>
      </c>
      <c r="O122" s="43">
        <f t="shared" si="14"/>
        <v>3.6480000000000001</v>
      </c>
      <c r="P122" s="43">
        <f t="shared" si="14"/>
        <v>5.95</v>
      </c>
      <c r="Q122" s="43">
        <f t="shared" si="14"/>
        <v>0.25</v>
      </c>
      <c r="R122" s="43">
        <f t="shared" si="14"/>
        <v>7</v>
      </c>
    </row>
    <row r="123" spans="1:18" x14ac:dyDescent="0.2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127" t="s">
        <v>116</v>
      </c>
      <c r="M123" s="127"/>
      <c r="N123" s="127"/>
      <c r="O123" s="127"/>
      <c r="P123" s="127"/>
      <c r="Q123" s="131">
        <f>SUM(B122:R122)</f>
        <v>63.499996200000012</v>
      </c>
      <c r="R123" s="132"/>
    </row>
    <row r="124" spans="1:18" x14ac:dyDescent="0.25">
      <c r="A124" s="102" t="s">
        <v>109</v>
      </c>
      <c r="B124" s="102"/>
      <c r="C124" s="102"/>
      <c r="D124" s="102"/>
      <c r="E124" s="102"/>
      <c r="F124" s="102"/>
      <c r="G124" s="32"/>
      <c r="H124" s="27"/>
      <c r="I124" s="27"/>
      <c r="J124" s="102" t="s">
        <v>110</v>
      </c>
      <c r="K124" s="102"/>
      <c r="L124" s="102"/>
      <c r="M124" s="102"/>
      <c r="N124" s="102"/>
      <c r="O124" s="27"/>
      <c r="P124" s="27"/>
      <c r="Q124" s="27"/>
    </row>
    <row r="139" spans="1:18" x14ac:dyDescent="0.25">
      <c r="A139" s="39">
        <v>6</v>
      </c>
      <c r="B139" s="128" t="s">
        <v>90</v>
      </c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30"/>
    </row>
    <row r="140" spans="1:18" ht="66" x14ac:dyDescent="0.25">
      <c r="A140" s="40"/>
      <c r="B140" s="40" t="s">
        <v>115</v>
      </c>
      <c r="C140" s="40" t="s">
        <v>129</v>
      </c>
      <c r="D140" s="40" t="s">
        <v>25</v>
      </c>
      <c r="E140" s="40" t="s">
        <v>91</v>
      </c>
      <c r="F140" s="40" t="s">
        <v>92</v>
      </c>
      <c r="G140" s="40" t="s">
        <v>93</v>
      </c>
      <c r="H140" s="40" t="s">
        <v>37</v>
      </c>
      <c r="I140" s="40" t="s">
        <v>94</v>
      </c>
      <c r="J140" s="40" t="s">
        <v>95</v>
      </c>
      <c r="K140" s="40" t="s">
        <v>96</v>
      </c>
      <c r="L140" s="41" t="s">
        <v>97</v>
      </c>
      <c r="M140" s="40" t="s">
        <v>123</v>
      </c>
      <c r="N140" s="40" t="s">
        <v>117</v>
      </c>
      <c r="O140" s="40" t="s">
        <v>114</v>
      </c>
      <c r="P140" s="40" t="s">
        <v>130</v>
      </c>
      <c r="Q140" s="40" t="s">
        <v>98</v>
      </c>
      <c r="R140" s="40" t="s">
        <v>99</v>
      </c>
    </row>
    <row r="141" spans="1:18" x14ac:dyDescent="0.25">
      <c r="A141" s="57" t="s">
        <v>131</v>
      </c>
      <c r="B141" s="46"/>
      <c r="C141" s="46">
        <v>0.05</v>
      </c>
      <c r="D141" s="46"/>
      <c r="E141" s="46"/>
      <c r="F141" s="46"/>
      <c r="G141" s="46"/>
      <c r="H141" s="46"/>
      <c r="I141" s="46"/>
      <c r="J141" s="46"/>
      <c r="K141" s="46"/>
      <c r="L141" s="55"/>
      <c r="M141" s="46"/>
      <c r="N141" s="46"/>
      <c r="O141" s="46"/>
      <c r="P141" s="46"/>
      <c r="Q141" s="46"/>
      <c r="R141" s="46"/>
    </row>
    <row r="142" spans="1:18" ht="34.5" customHeight="1" x14ac:dyDescent="0.25">
      <c r="A142" s="42" t="s">
        <v>30</v>
      </c>
      <c r="B142" s="43"/>
      <c r="C142" s="43"/>
      <c r="D142" s="43"/>
      <c r="E142" s="43"/>
      <c r="F142" s="43">
        <v>5.0000000000000001E-3</v>
      </c>
      <c r="G142" s="43"/>
      <c r="H142" s="43"/>
      <c r="I142" s="43">
        <v>4.8000000000000001E-2</v>
      </c>
      <c r="J142" s="43">
        <v>0.04</v>
      </c>
      <c r="K142" s="43">
        <v>1.2999999999999999E-2</v>
      </c>
      <c r="L142" s="43">
        <v>1.0999999999999999E-2</v>
      </c>
      <c r="M142" s="43"/>
      <c r="N142" s="43"/>
      <c r="O142" s="43"/>
      <c r="P142" s="43"/>
      <c r="Q142" s="43">
        <v>6.3E-2</v>
      </c>
      <c r="R142" s="43">
        <v>0.01</v>
      </c>
    </row>
    <row r="143" spans="1:18" ht="28.5" customHeight="1" x14ac:dyDescent="0.25">
      <c r="A143" s="42" t="s">
        <v>61</v>
      </c>
      <c r="B143" s="43"/>
      <c r="C143" s="43"/>
      <c r="D143" s="43"/>
      <c r="E143" s="43"/>
      <c r="F143" s="43"/>
      <c r="G143" s="43">
        <v>1E-3</v>
      </c>
      <c r="H143" s="43">
        <v>1.2E-2</v>
      </c>
      <c r="I143" s="43"/>
      <c r="J143" s="43"/>
      <c r="K143" s="43"/>
      <c r="L143" s="43"/>
      <c r="M143" s="43">
        <v>8.3000000000000004E-2</v>
      </c>
      <c r="N143" s="43"/>
      <c r="O143" s="43"/>
      <c r="P143" s="43">
        <v>0.5</v>
      </c>
      <c r="Q143" s="43"/>
      <c r="R143" s="43"/>
    </row>
    <row r="144" spans="1:18" ht="27" customHeight="1" x14ac:dyDescent="0.25">
      <c r="A144" s="42" t="s">
        <v>1</v>
      </c>
      <c r="B144" s="43"/>
      <c r="C144" s="43"/>
      <c r="D144" s="43">
        <v>5.0000000000000001E-3</v>
      </c>
      <c r="E144" s="43"/>
      <c r="F144" s="43"/>
      <c r="G144" s="43">
        <v>3.0000000000000001E-3</v>
      </c>
      <c r="H144" s="43"/>
      <c r="I144" s="43"/>
      <c r="J144" s="43"/>
      <c r="K144" s="43"/>
      <c r="L144" s="43"/>
      <c r="M144" s="43"/>
      <c r="N144" s="56">
        <v>8.4172499999999997E-2</v>
      </c>
      <c r="O144" s="43"/>
      <c r="P144" s="43"/>
      <c r="Q144" s="43"/>
      <c r="R144" s="43"/>
    </row>
    <row r="145" spans="1:18" ht="21.75" customHeight="1" x14ac:dyDescent="0.25">
      <c r="A145" s="42" t="s">
        <v>2</v>
      </c>
      <c r="B145" s="43"/>
      <c r="C145" s="43"/>
      <c r="D145" s="43"/>
      <c r="E145" s="43"/>
      <c r="F145" s="43"/>
      <c r="G145" s="43"/>
      <c r="H145" s="43">
        <v>0.03</v>
      </c>
      <c r="I145" s="43"/>
      <c r="J145" s="43"/>
      <c r="K145" s="43"/>
      <c r="L145" s="43"/>
      <c r="M145" s="43"/>
      <c r="N145" s="43"/>
      <c r="O145" s="43"/>
      <c r="P145" s="43"/>
      <c r="Q145" s="43"/>
      <c r="R145" s="43"/>
    </row>
    <row r="146" spans="1:18" ht="33.75" customHeight="1" x14ac:dyDescent="0.25">
      <c r="A146" s="42" t="s">
        <v>34</v>
      </c>
      <c r="B146" s="43"/>
      <c r="C146" s="43"/>
      <c r="D146" s="43"/>
      <c r="E146" s="43"/>
      <c r="F146" s="43"/>
      <c r="G146" s="43"/>
      <c r="H146" s="43">
        <v>0.03</v>
      </c>
      <c r="I146" s="43"/>
      <c r="J146" s="43"/>
      <c r="K146" s="43"/>
      <c r="L146" s="43"/>
      <c r="M146" s="43"/>
      <c r="N146" s="43"/>
      <c r="O146" s="43"/>
      <c r="P146" s="43"/>
      <c r="Q146" s="43"/>
      <c r="R146" s="43"/>
    </row>
    <row r="147" spans="1:18" ht="29.25" customHeight="1" x14ac:dyDescent="0.25">
      <c r="A147" s="42" t="s">
        <v>52</v>
      </c>
      <c r="B147" s="43"/>
      <c r="C147" s="43"/>
      <c r="D147" s="43"/>
      <c r="E147" s="43">
        <v>0.02</v>
      </c>
      <c r="F147" s="43"/>
      <c r="G147" s="43"/>
      <c r="H147" s="43"/>
      <c r="I147" s="43"/>
      <c r="J147" s="43"/>
      <c r="K147" s="43"/>
      <c r="L147" s="43"/>
      <c r="M147" s="43"/>
      <c r="N147" s="43"/>
      <c r="O147" s="43">
        <v>0.02</v>
      </c>
      <c r="P147" s="43"/>
      <c r="Q147" s="43"/>
      <c r="R147" s="43"/>
    </row>
    <row r="148" spans="1:18" ht="15.75" x14ac:dyDescent="0.25">
      <c r="A148" s="42" t="s">
        <v>115</v>
      </c>
      <c r="B148" s="43">
        <v>3.5000000000000003E-2</v>
      </c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</row>
    <row r="149" spans="1:18" ht="30" x14ac:dyDescent="0.25">
      <c r="A149" s="46" t="s">
        <v>104</v>
      </c>
      <c r="B149" s="47">
        <f>SUM(B141:B148)</f>
        <v>3.5000000000000003E-2</v>
      </c>
      <c r="C149" s="47">
        <f t="shared" ref="C149:R149" si="15">SUM(C141:C148)</f>
        <v>0.05</v>
      </c>
      <c r="D149" s="47">
        <f t="shared" si="15"/>
        <v>5.0000000000000001E-3</v>
      </c>
      <c r="E149" s="47">
        <f t="shared" si="15"/>
        <v>0.02</v>
      </c>
      <c r="F149" s="47">
        <f t="shared" si="15"/>
        <v>5.0000000000000001E-3</v>
      </c>
      <c r="G149" s="47">
        <f t="shared" si="15"/>
        <v>4.0000000000000001E-3</v>
      </c>
      <c r="H149" s="47">
        <f t="shared" si="15"/>
        <v>7.1999999999999995E-2</v>
      </c>
      <c r="I149" s="47">
        <f t="shared" si="15"/>
        <v>4.8000000000000001E-2</v>
      </c>
      <c r="J149" s="47">
        <f t="shared" si="15"/>
        <v>0.04</v>
      </c>
      <c r="K149" s="47">
        <f t="shared" si="15"/>
        <v>1.2999999999999999E-2</v>
      </c>
      <c r="L149" s="47">
        <f t="shared" si="15"/>
        <v>1.0999999999999999E-2</v>
      </c>
      <c r="M149" s="47">
        <f t="shared" si="15"/>
        <v>8.3000000000000004E-2</v>
      </c>
      <c r="N149" s="47">
        <f t="shared" si="15"/>
        <v>8.4172499999999997E-2</v>
      </c>
      <c r="O149" s="47">
        <f t="shared" si="15"/>
        <v>0.02</v>
      </c>
      <c r="P149" s="47">
        <f t="shared" si="15"/>
        <v>0.5</v>
      </c>
      <c r="Q149" s="47">
        <f t="shared" si="15"/>
        <v>6.3E-2</v>
      </c>
      <c r="R149" s="47">
        <f t="shared" si="15"/>
        <v>0.01</v>
      </c>
    </row>
    <row r="150" spans="1:18" x14ac:dyDescent="0.25">
      <c r="A150" s="43" t="s">
        <v>105</v>
      </c>
      <c r="B150" s="47">
        <f>B149*1</f>
        <v>3.5000000000000003E-2</v>
      </c>
      <c r="C150" s="47">
        <f>C149*1</f>
        <v>0.05</v>
      </c>
      <c r="D150" s="47">
        <f t="shared" ref="D150:R150" si="16">D149*1</f>
        <v>5.0000000000000001E-3</v>
      </c>
      <c r="E150" s="47">
        <f t="shared" si="16"/>
        <v>0.02</v>
      </c>
      <c r="F150" s="47">
        <f t="shared" si="16"/>
        <v>5.0000000000000001E-3</v>
      </c>
      <c r="G150" s="47">
        <f t="shared" si="16"/>
        <v>4.0000000000000001E-3</v>
      </c>
      <c r="H150" s="47">
        <f t="shared" si="16"/>
        <v>7.1999999999999995E-2</v>
      </c>
      <c r="I150" s="47">
        <f t="shared" si="16"/>
        <v>4.8000000000000001E-2</v>
      </c>
      <c r="J150" s="47">
        <f t="shared" si="16"/>
        <v>0.04</v>
      </c>
      <c r="K150" s="47">
        <f t="shared" si="16"/>
        <v>1.2999999999999999E-2</v>
      </c>
      <c r="L150" s="47">
        <f t="shared" si="16"/>
        <v>1.0999999999999999E-2</v>
      </c>
      <c r="M150" s="47">
        <f t="shared" si="16"/>
        <v>8.3000000000000004E-2</v>
      </c>
      <c r="N150" s="47">
        <f t="shared" si="16"/>
        <v>8.4172499999999997E-2</v>
      </c>
      <c r="O150" s="47">
        <f t="shared" si="16"/>
        <v>0.02</v>
      </c>
      <c r="P150" s="47">
        <f t="shared" si="16"/>
        <v>0.5</v>
      </c>
      <c r="Q150" s="47">
        <f t="shared" si="16"/>
        <v>6.3E-2</v>
      </c>
      <c r="R150" s="47">
        <f t="shared" si="16"/>
        <v>0.01</v>
      </c>
    </row>
    <row r="151" spans="1:18" x14ac:dyDescent="0.25">
      <c r="A151" s="43" t="s">
        <v>106</v>
      </c>
      <c r="B151" s="43">
        <v>152</v>
      </c>
      <c r="C151" s="43">
        <v>150</v>
      </c>
      <c r="D151" s="43">
        <v>325</v>
      </c>
      <c r="E151" s="43">
        <v>50</v>
      </c>
      <c r="F151" s="43">
        <v>100</v>
      </c>
      <c r="G151" s="43">
        <v>16</v>
      </c>
      <c r="H151" s="43">
        <v>56</v>
      </c>
      <c r="I151" s="43">
        <v>270</v>
      </c>
      <c r="J151" s="43">
        <v>25</v>
      </c>
      <c r="K151" s="43">
        <v>40</v>
      </c>
      <c r="L151" s="43">
        <v>35</v>
      </c>
      <c r="M151" s="43">
        <v>132</v>
      </c>
      <c r="N151" s="43">
        <v>87</v>
      </c>
      <c r="O151" s="43">
        <v>88</v>
      </c>
      <c r="P151" s="43">
        <v>7</v>
      </c>
      <c r="Q151" s="43">
        <v>25</v>
      </c>
      <c r="R151" s="43">
        <v>348</v>
      </c>
    </row>
    <row r="152" spans="1:18" x14ac:dyDescent="0.25">
      <c r="A152" s="43" t="s">
        <v>107</v>
      </c>
      <c r="B152" s="43">
        <f t="shared" ref="B152:R152" si="17">B151*B150</f>
        <v>5.32</v>
      </c>
      <c r="C152" s="43">
        <f t="shared" si="17"/>
        <v>7.5</v>
      </c>
      <c r="D152" s="43">
        <f t="shared" si="17"/>
        <v>1.625</v>
      </c>
      <c r="E152" s="43">
        <f t="shared" si="17"/>
        <v>1</v>
      </c>
      <c r="F152" s="43">
        <f t="shared" si="17"/>
        <v>0.5</v>
      </c>
      <c r="G152" s="43">
        <f t="shared" si="17"/>
        <v>6.4000000000000001E-2</v>
      </c>
      <c r="H152" s="43">
        <f t="shared" si="17"/>
        <v>4.032</v>
      </c>
      <c r="I152" s="43">
        <f t="shared" si="17"/>
        <v>12.96</v>
      </c>
      <c r="J152" s="43">
        <f t="shared" si="17"/>
        <v>1</v>
      </c>
      <c r="K152" s="43">
        <f t="shared" si="17"/>
        <v>0.52</v>
      </c>
      <c r="L152" s="43">
        <f t="shared" si="17"/>
        <v>0.38499999999999995</v>
      </c>
      <c r="M152" s="43">
        <f t="shared" si="17"/>
        <v>10.956000000000001</v>
      </c>
      <c r="N152" s="43">
        <f t="shared" si="17"/>
        <v>7.3230075000000001</v>
      </c>
      <c r="O152" s="43">
        <f t="shared" si="17"/>
        <v>1.76</v>
      </c>
      <c r="P152" s="43">
        <f t="shared" si="17"/>
        <v>3.5</v>
      </c>
      <c r="Q152" s="43">
        <f t="shared" si="17"/>
        <v>1.575</v>
      </c>
      <c r="R152" s="43">
        <f t="shared" si="17"/>
        <v>3.48</v>
      </c>
    </row>
    <row r="153" spans="1:18" x14ac:dyDescent="0.2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127" t="s">
        <v>116</v>
      </c>
      <c r="M153" s="127"/>
      <c r="N153" s="127"/>
      <c r="O153" s="127"/>
      <c r="P153" s="127"/>
      <c r="Q153" s="131">
        <f>SUM(B152:R152)</f>
        <v>63.500007500000009</v>
      </c>
      <c r="R153" s="132"/>
    </row>
    <row r="154" spans="1:18" x14ac:dyDescent="0.25">
      <c r="A154" s="102" t="s">
        <v>109</v>
      </c>
      <c r="B154" s="102"/>
      <c r="C154" s="102"/>
      <c r="D154" s="102"/>
      <c r="E154" s="102"/>
      <c r="F154" s="102"/>
      <c r="G154" s="32"/>
      <c r="H154" s="27"/>
      <c r="I154" s="27"/>
      <c r="J154" s="102" t="s">
        <v>110</v>
      </c>
      <c r="K154" s="102"/>
      <c r="L154" s="102"/>
      <c r="M154" s="102"/>
      <c r="N154" s="102"/>
      <c r="O154" s="27"/>
      <c r="P154" s="27"/>
      <c r="Q154" s="27"/>
    </row>
    <row r="167" spans="1:17" x14ac:dyDescent="0.25">
      <c r="A167" s="39">
        <v>7</v>
      </c>
      <c r="B167" s="128" t="s">
        <v>90</v>
      </c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30"/>
    </row>
    <row r="168" spans="1:17" ht="66" x14ac:dyDescent="0.25">
      <c r="A168" s="40"/>
      <c r="B168" s="40" t="s">
        <v>114</v>
      </c>
      <c r="C168" s="40" t="s">
        <v>25</v>
      </c>
      <c r="D168" s="40" t="s">
        <v>91</v>
      </c>
      <c r="E168" s="40" t="s">
        <v>92</v>
      </c>
      <c r="F168" s="40" t="s">
        <v>93</v>
      </c>
      <c r="G168" s="40" t="s">
        <v>37</v>
      </c>
      <c r="H168" s="40" t="s">
        <v>94</v>
      </c>
      <c r="I168" s="40" t="s">
        <v>95</v>
      </c>
      <c r="J168" s="40" t="s">
        <v>96</v>
      </c>
      <c r="K168" s="41" t="s">
        <v>125</v>
      </c>
      <c r="L168" s="41" t="s">
        <v>97</v>
      </c>
      <c r="M168" s="40" t="s">
        <v>121</v>
      </c>
      <c r="N168" s="40" t="s">
        <v>122</v>
      </c>
      <c r="O168" s="40" t="s">
        <v>99</v>
      </c>
      <c r="P168" s="40" t="s">
        <v>132</v>
      </c>
      <c r="Q168" s="40" t="s">
        <v>133</v>
      </c>
    </row>
    <row r="169" spans="1:17" ht="15.75" x14ac:dyDescent="0.25">
      <c r="A169" s="58"/>
      <c r="B169" s="43"/>
      <c r="C169" s="43"/>
      <c r="D169" s="43"/>
      <c r="E169" s="43"/>
      <c r="F169" s="43"/>
      <c r="G169" s="43"/>
      <c r="H169" s="43"/>
      <c r="I169" s="43"/>
      <c r="J169" s="43"/>
      <c r="K169" s="1"/>
      <c r="L169" s="43"/>
      <c r="M169" s="43"/>
      <c r="N169" s="43"/>
      <c r="O169" s="43"/>
      <c r="P169" s="43"/>
      <c r="Q169" s="43"/>
    </row>
    <row r="170" spans="1:17" ht="31.5" customHeight="1" x14ac:dyDescent="0.25">
      <c r="A170" s="42" t="s">
        <v>73</v>
      </c>
      <c r="B170" s="43"/>
      <c r="C170" s="43"/>
      <c r="D170" s="43"/>
      <c r="E170" s="43">
        <v>5.0000000000000001E-3</v>
      </c>
      <c r="F170" s="43">
        <v>2.9999999999999997E-4</v>
      </c>
      <c r="G170" s="43"/>
      <c r="H170" s="43">
        <v>4.8000000000000001E-2</v>
      </c>
      <c r="I170" s="43">
        <v>0.1</v>
      </c>
      <c r="J170" s="43">
        <v>1.2999999999999999E-2</v>
      </c>
      <c r="K170" s="43"/>
      <c r="L170" s="43">
        <v>6.0000000000000001E-3</v>
      </c>
      <c r="M170" s="43">
        <v>5.0000000000000001E-3</v>
      </c>
      <c r="N170" s="43">
        <v>1.7000000000000001E-2</v>
      </c>
      <c r="O170" s="43">
        <v>0.01</v>
      </c>
      <c r="P170" s="43"/>
      <c r="Q170" s="43"/>
    </row>
    <row r="171" spans="1:17" ht="34.5" customHeight="1" x14ac:dyDescent="0.25">
      <c r="A171" s="59" t="s">
        <v>76</v>
      </c>
      <c r="B171" s="43"/>
      <c r="C171" s="43"/>
      <c r="D171" s="43"/>
      <c r="E171" s="43">
        <v>8.0000000000000002E-3</v>
      </c>
      <c r="F171" s="43"/>
      <c r="G171" s="43"/>
      <c r="H171" s="43"/>
      <c r="I171" s="43"/>
      <c r="J171" s="43"/>
      <c r="K171" s="60">
        <v>8.0104129999999996E-2</v>
      </c>
      <c r="L171" s="43">
        <v>1.7000000000000001E-2</v>
      </c>
      <c r="M171" s="43"/>
      <c r="N171" s="43"/>
      <c r="O171" s="43"/>
      <c r="P171" s="43">
        <v>7.0000000000000001E-3</v>
      </c>
      <c r="Q171" s="43"/>
    </row>
    <row r="172" spans="1:17" ht="25.5" customHeight="1" x14ac:dyDescent="0.25">
      <c r="A172" s="42" t="s">
        <v>0</v>
      </c>
      <c r="B172" s="43"/>
      <c r="C172" s="43">
        <v>5.0000000000000001E-3</v>
      </c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>
        <v>6.3E-2</v>
      </c>
    </row>
    <row r="173" spans="1:17" ht="26.25" customHeight="1" x14ac:dyDescent="0.25">
      <c r="A173" s="42" t="s">
        <v>52</v>
      </c>
      <c r="B173" s="43">
        <v>0.02</v>
      </c>
      <c r="C173" s="43"/>
      <c r="D173" s="43">
        <v>0.02</v>
      </c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</row>
    <row r="174" spans="1:17" ht="30.75" customHeight="1" x14ac:dyDescent="0.25">
      <c r="A174" s="42" t="s">
        <v>2</v>
      </c>
      <c r="B174" s="43"/>
      <c r="C174" s="43"/>
      <c r="D174" s="43"/>
      <c r="E174" s="43"/>
      <c r="F174" s="43"/>
      <c r="G174" s="43">
        <v>0.03</v>
      </c>
      <c r="H174" s="43"/>
      <c r="I174" s="43"/>
      <c r="J174" s="43"/>
      <c r="K174" s="43"/>
      <c r="L174" s="43"/>
      <c r="M174" s="43"/>
      <c r="N174" s="43"/>
      <c r="O174" s="43"/>
      <c r="P174" s="43"/>
      <c r="Q174" s="43"/>
    </row>
    <row r="175" spans="1:17" ht="15.75" x14ac:dyDescent="0.25">
      <c r="A175" s="42" t="s">
        <v>34</v>
      </c>
      <c r="B175" s="43"/>
      <c r="C175" s="43"/>
      <c r="D175" s="43"/>
      <c r="E175" s="43"/>
      <c r="F175" s="43"/>
      <c r="G175" s="43">
        <v>0.03</v>
      </c>
      <c r="H175" s="43"/>
      <c r="I175" s="43"/>
      <c r="J175" s="43"/>
      <c r="K175" s="43"/>
      <c r="L175" s="43"/>
      <c r="M175" s="43"/>
      <c r="N175" s="43"/>
      <c r="O175" s="43"/>
      <c r="P175" s="43"/>
      <c r="Q175" s="43"/>
    </row>
    <row r="176" spans="1:17" ht="15.75" x14ac:dyDescent="0.25">
      <c r="A176" s="45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</row>
    <row r="177" spans="1:17" ht="30" x14ac:dyDescent="0.25">
      <c r="A177" s="46" t="s">
        <v>104</v>
      </c>
      <c r="B177" s="47">
        <f>SUM(B169:B176)</f>
        <v>0.02</v>
      </c>
      <c r="C177" s="47">
        <f t="shared" ref="C177:Q177" si="18">SUM(C169:C176)</f>
        <v>5.0000000000000001E-3</v>
      </c>
      <c r="D177" s="47">
        <f t="shared" si="18"/>
        <v>0.02</v>
      </c>
      <c r="E177" s="47">
        <f t="shared" si="18"/>
        <v>1.3000000000000001E-2</v>
      </c>
      <c r="F177" s="47">
        <f t="shared" si="18"/>
        <v>2.9999999999999997E-4</v>
      </c>
      <c r="G177" s="47">
        <f t="shared" si="18"/>
        <v>0.06</v>
      </c>
      <c r="H177" s="47">
        <f t="shared" si="18"/>
        <v>4.8000000000000001E-2</v>
      </c>
      <c r="I177" s="47">
        <f t="shared" si="18"/>
        <v>0.1</v>
      </c>
      <c r="J177" s="47">
        <f t="shared" si="18"/>
        <v>1.2999999999999999E-2</v>
      </c>
      <c r="K177" s="47">
        <f t="shared" si="18"/>
        <v>8.0104129999999996E-2</v>
      </c>
      <c r="L177" s="47">
        <f t="shared" si="18"/>
        <v>2.3E-2</v>
      </c>
      <c r="M177" s="47">
        <f t="shared" si="18"/>
        <v>5.0000000000000001E-3</v>
      </c>
      <c r="N177" s="47">
        <f t="shared" si="18"/>
        <v>1.7000000000000001E-2</v>
      </c>
      <c r="O177" s="47">
        <f t="shared" si="18"/>
        <v>0.01</v>
      </c>
      <c r="P177" s="47">
        <f t="shared" si="18"/>
        <v>7.0000000000000001E-3</v>
      </c>
      <c r="Q177" s="47">
        <f t="shared" si="18"/>
        <v>6.3E-2</v>
      </c>
    </row>
    <row r="178" spans="1:17" x14ac:dyDescent="0.25">
      <c r="A178" s="43" t="s">
        <v>105</v>
      </c>
      <c r="B178" s="47">
        <f>B177*1</f>
        <v>0.02</v>
      </c>
      <c r="C178" s="47">
        <f t="shared" ref="C178:Q178" si="19">C177*1</f>
        <v>5.0000000000000001E-3</v>
      </c>
      <c r="D178" s="47">
        <f t="shared" si="19"/>
        <v>0.02</v>
      </c>
      <c r="E178" s="47">
        <f t="shared" si="19"/>
        <v>1.3000000000000001E-2</v>
      </c>
      <c r="F178" s="47">
        <f t="shared" si="19"/>
        <v>2.9999999999999997E-4</v>
      </c>
      <c r="G178" s="47">
        <f t="shared" si="19"/>
        <v>0.06</v>
      </c>
      <c r="H178" s="47">
        <f t="shared" si="19"/>
        <v>4.8000000000000001E-2</v>
      </c>
      <c r="I178" s="47">
        <f t="shared" si="19"/>
        <v>0.1</v>
      </c>
      <c r="J178" s="47">
        <f t="shared" si="19"/>
        <v>1.2999999999999999E-2</v>
      </c>
      <c r="K178" s="47">
        <f t="shared" si="19"/>
        <v>8.0104129999999996E-2</v>
      </c>
      <c r="L178" s="47">
        <f t="shared" si="19"/>
        <v>2.3E-2</v>
      </c>
      <c r="M178" s="47">
        <f t="shared" si="19"/>
        <v>5.0000000000000001E-3</v>
      </c>
      <c r="N178" s="47">
        <f t="shared" si="19"/>
        <v>1.7000000000000001E-2</v>
      </c>
      <c r="O178" s="47">
        <f t="shared" si="19"/>
        <v>0.01</v>
      </c>
      <c r="P178" s="47">
        <f t="shared" si="19"/>
        <v>7.0000000000000001E-3</v>
      </c>
      <c r="Q178" s="47">
        <f t="shared" si="19"/>
        <v>6.3E-2</v>
      </c>
    </row>
    <row r="179" spans="1:17" x14ac:dyDescent="0.25">
      <c r="A179" s="43" t="s">
        <v>106</v>
      </c>
      <c r="B179" s="43">
        <v>88</v>
      </c>
      <c r="C179" s="43">
        <v>325</v>
      </c>
      <c r="D179" s="43">
        <v>50</v>
      </c>
      <c r="E179" s="43">
        <v>100</v>
      </c>
      <c r="F179" s="43">
        <v>16</v>
      </c>
      <c r="G179" s="43">
        <v>56</v>
      </c>
      <c r="H179" s="43">
        <v>270</v>
      </c>
      <c r="I179" s="43">
        <v>25</v>
      </c>
      <c r="J179" s="43">
        <v>40</v>
      </c>
      <c r="K179" s="43">
        <v>338</v>
      </c>
      <c r="L179" s="43">
        <v>35</v>
      </c>
      <c r="M179" s="43">
        <v>25</v>
      </c>
      <c r="N179" s="43">
        <v>170</v>
      </c>
      <c r="O179" s="43">
        <v>348</v>
      </c>
      <c r="P179" s="43">
        <v>180</v>
      </c>
      <c r="Q179" s="43">
        <v>45</v>
      </c>
    </row>
    <row r="180" spans="1:17" x14ac:dyDescent="0.25">
      <c r="A180" s="43" t="s">
        <v>107</v>
      </c>
      <c r="B180" s="43">
        <f t="shared" ref="B180:Q180" si="20">B179*B178</f>
        <v>1.76</v>
      </c>
      <c r="C180" s="43">
        <f t="shared" si="20"/>
        <v>1.625</v>
      </c>
      <c r="D180" s="43">
        <f t="shared" si="20"/>
        <v>1</v>
      </c>
      <c r="E180" s="43">
        <f t="shared" si="20"/>
        <v>1.3</v>
      </c>
      <c r="F180" s="43">
        <f t="shared" si="20"/>
        <v>4.7999999999999996E-3</v>
      </c>
      <c r="G180" s="43">
        <f t="shared" si="20"/>
        <v>3.36</v>
      </c>
      <c r="H180" s="43">
        <f t="shared" si="20"/>
        <v>12.96</v>
      </c>
      <c r="I180" s="43">
        <f t="shared" si="20"/>
        <v>2.5</v>
      </c>
      <c r="J180" s="43">
        <f t="shared" si="20"/>
        <v>0.52</v>
      </c>
      <c r="K180" s="43">
        <f t="shared" si="20"/>
        <v>27.075195939999997</v>
      </c>
      <c r="L180" s="43">
        <f t="shared" si="20"/>
        <v>0.80499999999999994</v>
      </c>
      <c r="M180" s="43">
        <f t="shared" si="20"/>
        <v>0.125</v>
      </c>
      <c r="N180" s="43">
        <f t="shared" si="20"/>
        <v>2.89</v>
      </c>
      <c r="O180" s="43">
        <f t="shared" si="20"/>
        <v>3.48</v>
      </c>
      <c r="P180" s="43">
        <f t="shared" si="20"/>
        <v>1.26</v>
      </c>
      <c r="Q180" s="43">
        <f t="shared" si="20"/>
        <v>2.835</v>
      </c>
    </row>
    <row r="181" spans="1:17" x14ac:dyDescent="0.25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127" t="s">
        <v>116</v>
      </c>
      <c r="M181" s="127"/>
      <c r="N181" s="127"/>
      <c r="O181" s="127"/>
      <c r="P181" s="127"/>
      <c r="Q181" s="61">
        <f>SUM(B180:Q180)</f>
        <v>63.499995939999991</v>
      </c>
    </row>
    <row r="182" spans="1:17" x14ac:dyDescent="0.25">
      <c r="A182" s="102" t="s">
        <v>109</v>
      </c>
      <c r="B182" s="102"/>
      <c r="C182" s="102"/>
      <c r="D182" s="102"/>
      <c r="E182" s="102"/>
      <c r="F182" s="102"/>
      <c r="G182" s="32"/>
      <c r="H182" s="27"/>
      <c r="I182" s="27"/>
      <c r="J182" s="102" t="s">
        <v>110</v>
      </c>
      <c r="K182" s="102"/>
      <c r="L182" s="102"/>
      <c r="M182" s="102"/>
      <c r="N182" s="102"/>
      <c r="O182" s="27"/>
      <c r="P182" s="27"/>
      <c r="Q182" s="27"/>
    </row>
    <row r="193" spans="1:17" x14ac:dyDescent="0.25">
      <c r="A193" s="39">
        <v>8</v>
      </c>
      <c r="B193" s="126" t="s">
        <v>90</v>
      </c>
      <c r="C193" s="126"/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</row>
    <row r="194" spans="1:17" ht="67.5" x14ac:dyDescent="0.25">
      <c r="A194" s="40"/>
      <c r="B194" s="40" t="s">
        <v>114</v>
      </c>
      <c r="C194" s="40" t="s">
        <v>91</v>
      </c>
      <c r="D194" s="40" t="s">
        <v>92</v>
      </c>
      <c r="E194" s="40" t="s">
        <v>93</v>
      </c>
      <c r="F194" s="40" t="s">
        <v>37</v>
      </c>
      <c r="G194" s="40" t="s">
        <v>94</v>
      </c>
      <c r="H194" s="40" t="s">
        <v>95</v>
      </c>
      <c r="I194" s="40" t="s">
        <v>96</v>
      </c>
      <c r="J194" s="41" t="s">
        <v>97</v>
      </c>
      <c r="K194" s="40" t="s">
        <v>98</v>
      </c>
      <c r="L194" s="40" t="s">
        <v>100</v>
      </c>
      <c r="M194" s="40" t="s">
        <v>119</v>
      </c>
      <c r="N194" s="40" t="s">
        <v>121</v>
      </c>
      <c r="O194" s="40" t="s">
        <v>112</v>
      </c>
      <c r="P194" s="40" t="s">
        <v>35</v>
      </c>
      <c r="Q194" s="40" t="s">
        <v>99</v>
      </c>
    </row>
    <row r="195" spans="1:17" ht="29.25" customHeight="1" x14ac:dyDescent="0.25">
      <c r="A195" s="42" t="s">
        <v>44</v>
      </c>
      <c r="B195" s="43"/>
      <c r="C195" s="43">
        <v>3.0000000000000001E-3</v>
      </c>
      <c r="D195" s="43">
        <v>5.0000000000000001E-3</v>
      </c>
      <c r="E195" s="43">
        <v>2E-3</v>
      </c>
      <c r="F195" s="43"/>
      <c r="G195" s="56">
        <v>4.62119E-2</v>
      </c>
      <c r="H195" s="43">
        <v>2.7E-2</v>
      </c>
      <c r="I195" s="43">
        <v>1.6E-2</v>
      </c>
      <c r="J195" s="43">
        <v>1.2E-2</v>
      </c>
      <c r="K195" s="43">
        <v>2.5000000000000001E-2</v>
      </c>
      <c r="L195" s="43">
        <v>8.0000000000000002E-3</v>
      </c>
      <c r="M195" s="43">
        <v>0.05</v>
      </c>
      <c r="N195" s="43"/>
      <c r="O195" s="43"/>
      <c r="P195" s="43"/>
      <c r="Q195" s="43">
        <v>0.01</v>
      </c>
    </row>
    <row r="196" spans="1:17" ht="15.75" x14ac:dyDescent="0.25">
      <c r="A196" s="42" t="s">
        <v>31</v>
      </c>
      <c r="B196" s="43"/>
      <c r="C196" s="43"/>
      <c r="D196" s="43">
        <v>2E-3</v>
      </c>
      <c r="E196" s="43">
        <v>1E-3</v>
      </c>
      <c r="F196" s="43"/>
      <c r="G196" s="43">
        <v>5.1999999999999998E-2</v>
      </c>
      <c r="H196" s="43"/>
      <c r="I196" s="43"/>
      <c r="J196" s="43">
        <v>6.0000000000000001E-3</v>
      </c>
      <c r="K196" s="43"/>
      <c r="L196" s="43"/>
      <c r="M196" s="43"/>
      <c r="N196" s="43"/>
      <c r="O196" s="43">
        <v>5.0000000000000001E-3</v>
      </c>
      <c r="P196" s="43"/>
      <c r="Q196" s="43"/>
    </row>
    <row r="197" spans="1:17" ht="30.75" customHeight="1" x14ac:dyDescent="0.25">
      <c r="A197" s="42" t="s">
        <v>66</v>
      </c>
      <c r="B197" s="43"/>
      <c r="C197" s="43"/>
      <c r="D197" s="43"/>
      <c r="E197" s="43">
        <v>2.9999999999999997E-4</v>
      </c>
      <c r="F197" s="43"/>
      <c r="G197" s="43"/>
      <c r="H197" s="43"/>
      <c r="I197" s="43"/>
      <c r="J197" s="43"/>
      <c r="K197" s="43"/>
      <c r="L197" s="43"/>
      <c r="M197" s="43"/>
      <c r="N197" s="43">
        <v>3.3000000000000002E-2</v>
      </c>
      <c r="O197" s="43"/>
      <c r="P197" s="43"/>
      <c r="Q197" s="43"/>
    </row>
    <row r="198" spans="1:17" ht="30" customHeight="1" x14ac:dyDescent="0.25">
      <c r="A198" s="42" t="s">
        <v>52</v>
      </c>
      <c r="B198" s="43">
        <v>0.02</v>
      </c>
      <c r="C198" s="43">
        <v>0.02</v>
      </c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</row>
    <row r="199" spans="1:17" ht="32.25" customHeight="1" x14ac:dyDescent="0.25">
      <c r="A199" s="42" t="s">
        <v>2</v>
      </c>
      <c r="B199" s="43"/>
      <c r="C199" s="43"/>
      <c r="D199" s="43"/>
      <c r="E199" s="43"/>
      <c r="F199" s="43">
        <v>0.03</v>
      </c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</row>
    <row r="200" spans="1:17" ht="15.75" x14ac:dyDescent="0.25">
      <c r="A200" s="42" t="s">
        <v>34</v>
      </c>
      <c r="B200" s="43"/>
      <c r="C200" s="43"/>
      <c r="D200" s="43"/>
      <c r="E200" s="43"/>
      <c r="F200" s="43">
        <v>0.03</v>
      </c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</row>
    <row r="201" spans="1:17" ht="15.75" x14ac:dyDescent="0.25">
      <c r="A201" s="42" t="s">
        <v>35</v>
      </c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>
        <v>0.18</v>
      </c>
      <c r="Q201" s="43"/>
    </row>
    <row r="202" spans="1:17" ht="30" x14ac:dyDescent="0.25">
      <c r="A202" s="46" t="s">
        <v>104</v>
      </c>
      <c r="B202" s="47">
        <f>SUM(B195:B201)</f>
        <v>0.02</v>
      </c>
      <c r="C202" s="47">
        <f t="shared" ref="C202:Q202" si="21">SUM(C195:C201)</f>
        <v>2.3E-2</v>
      </c>
      <c r="D202" s="47">
        <f t="shared" si="21"/>
        <v>7.0000000000000001E-3</v>
      </c>
      <c r="E202" s="47">
        <f t="shared" si="21"/>
        <v>3.3E-3</v>
      </c>
      <c r="F202" s="47">
        <f t="shared" si="21"/>
        <v>0.06</v>
      </c>
      <c r="G202" s="47">
        <f t="shared" si="21"/>
        <v>9.8211899999999991E-2</v>
      </c>
      <c r="H202" s="47">
        <f t="shared" si="21"/>
        <v>2.7E-2</v>
      </c>
      <c r="I202" s="47">
        <f t="shared" si="21"/>
        <v>1.6E-2</v>
      </c>
      <c r="J202" s="47">
        <f t="shared" si="21"/>
        <v>1.8000000000000002E-2</v>
      </c>
      <c r="K202" s="47">
        <f t="shared" si="21"/>
        <v>2.5000000000000001E-2</v>
      </c>
      <c r="L202" s="47">
        <f t="shared" si="21"/>
        <v>8.0000000000000002E-3</v>
      </c>
      <c r="M202" s="47">
        <f t="shared" si="21"/>
        <v>0.05</v>
      </c>
      <c r="N202" s="47">
        <f t="shared" si="21"/>
        <v>3.3000000000000002E-2</v>
      </c>
      <c r="O202" s="47">
        <f t="shared" si="21"/>
        <v>5.0000000000000001E-3</v>
      </c>
      <c r="P202" s="47">
        <f t="shared" si="21"/>
        <v>0.18</v>
      </c>
      <c r="Q202" s="47">
        <f t="shared" si="21"/>
        <v>0.01</v>
      </c>
    </row>
    <row r="203" spans="1:17" x14ac:dyDescent="0.25">
      <c r="A203" s="43" t="s">
        <v>105</v>
      </c>
      <c r="B203" s="47">
        <f>B202*1</f>
        <v>0.02</v>
      </c>
      <c r="C203" s="47">
        <f t="shared" ref="C203:Q203" si="22">C202*1</f>
        <v>2.3E-2</v>
      </c>
      <c r="D203" s="47">
        <f t="shared" si="22"/>
        <v>7.0000000000000001E-3</v>
      </c>
      <c r="E203" s="47">
        <f t="shared" si="22"/>
        <v>3.3E-3</v>
      </c>
      <c r="F203" s="47">
        <f t="shared" si="22"/>
        <v>0.06</v>
      </c>
      <c r="G203" s="47">
        <f t="shared" si="22"/>
        <v>9.8211899999999991E-2</v>
      </c>
      <c r="H203" s="47">
        <f t="shared" si="22"/>
        <v>2.7E-2</v>
      </c>
      <c r="I203" s="47">
        <f t="shared" si="22"/>
        <v>1.6E-2</v>
      </c>
      <c r="J203" s="47">
        <f t="shared" si="22"/>
        <v>1.8000000000000002E-2</v>
      </c>
      <c r="K203" s="47">
        <f t="shared" si="22"/>
        <v>2.5000000000000001E-2</v>
      </c>
      <c r="L203" s="47">
        <f t="shared" si="22"/>
        <v>8.0000000000000002E-3</v>
      </c>
      <c r="M203" s="47">
        <f t="shared" si="22"/>
        <v>0.05</v>
      </c>
      <c r="N203" s="47">
        <f t="shared" si="22"/>
        <v>3.3000000000000002E-2</v>
      </c>
      <c r="O203" s="47">
        <f t="shared" si="22"/>
        <v>5.0000000000000001E-3</v>
      </c>
      <c r="P203" s="47">
        <f t="shared" si="22"/>
        <v>0.18</v>
      </c>
      <c r="Q203" s="47">
        <f t="shared" si="22"/>
        <v>0.01</v>
      </c>
    </row>
    <row r="204" spans="1:17" x14ac:dyDescent="0.25">
      <c r="A204" s="43" t="s">
        <v>106</v>
      </c>
      <c r="B204" s="43">
        <v>66</v>
      </c>
      <c r="C204" s="43">
        <v>50</v>
      </c>
      <c r="D204" s="43">
        <v>100</v>
      </c>
      <c r="E204" s="43">
        <v>16</v>
      </c>
      <c r="F204" s="43">
        <v>56</v>
      </c>
      <c r="G204" s="43">
        <v>270</v>
      </c>
      <c r="H204" s="43">
        <v>25</v>
      </c>
      <c r="I204" s="43">
        <v>40</v>
      </c>
      <c r="J204" s="43">
        <v>35</v>
      </c>
      <c r="K204" s="43">
        <v>25</v>
      </c>
      <c r="L204" s="43">
        <v>180</v>
      </c>
      <c r="M204" s="43">
        <v>40</v>
      </c>
      <c r="N204" s="43">
        <v>25</v>
      </c>
      <c r="O204" s="43">
        <v>57</v>
      </c>
      <c r="P204" s="43">
        <v>110</v>
      </c>
      <c r="Q204" s="43">
        <v>348</v>
      </c>
    </row>
    <row r="205" spans="1:17" x14ac:dyDescent="0.25">
      <c r="A205" s="43" t="s">
        <v>107</v>
      </c>
      <c r="B205" s="43">
        <f t="shared" ref="B205:Q205" si="23">B204*B203</f>
        <v>1.32</v>
      </c>
      <c r="C205" s="43">
        <f t="shared" si="23"/>
        <v>1.1499999999999999</v>
      </c>
      <c r="D205" s="43">
        <f t="shared" si="23"/>
        <v>0.70000000000000007</v>
      </c>
      <c r="E205" s="43">
        <f t="shared" si="23"/>
        <v>5.28E-2</v>
      </c>
      <c r="F205" s="43">
        <f t="shared" si="23"/>
        <v>3.36</v>
      </c>
      <c r="G205" s="43">
        <f t="shared" si="23"/>
        <v>26.517212999999998</v>
      </c>
      <c r="H205" s="43">
        <f t="shared" si="23"/>
        <v>0.67500000000000004</v>
      </c>
      <c r="I205" s="43">
        <f t="shared" si="23"/>
        <v>0.64</v>
      </c>
      <c r="J205" s="43">
        <f t="shared" si="23"/>
        <v>0.63000000000000012</v>
      </c>
      <c r="K205" s="43">
        <f t="shared" si="23"/>
        <v>0.625</v>
      </c>
      <c r="L205" s="43">
        <f t="shared" si="23"/>
        <v>1.44</v>
      </c>
      <c r="M205" s="43">
        <f t="shared" si="23"/>
        <v>2</v>
      </c>
      <c r="N205" s="43">
        <f t="shared" si="23"/>
        <v>0.82500000000000007</v>
      </c>
      <c r="O205" s="43">
        <f t="shared" si="23"/>
        <v>0.28500000000000003</v>
      </c>
      <c r="P205" s="43">
        <f t="shared" si="23"/>
        <v>19.8</v>
      </c>
      <c r="Q205" s="43">
        <f t="shared" si="23"/>
        <v>3.48</v>
      </c>
    </row>
    <row r="206" spans="1:17" x14ac:dyDescent="0.25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127" t="s">
        <v>116</v>
      </c>
      <c r="M206" s="127"/>
      <c r="N206" s="127"/>
      <c r="O206" s="127"/>
      <c r="P206" s="127"/>
      <c r="Q206" s="62">
        <f>SUM(B205:Q205)</f>
        <v>63.500012999999988</v>
      </c>
    </row>
    <row r="207" spans="1:17" x14ac:dyDescent="0.25">
      <c r="A207" s="102" t="s">
        <v>109</v>
      </c>
      <c r="B207" s="102"/>
      <c r="C207" s="102"/>
      <c r="D207" s="102"/>
      <c r="E207" s="102"/>
      <c r="F207" s="102"/>
      <c r="G207" s="32"/>
      <c r="H207" s="27"/>
      <c r="I207" s="27"/>
      <c r="J207" s="102" t="s">
        <v>110</v>
      </c>
      <c r="K207" s="102"/>
      <c r="L207" s="102"/>
      <c r="M207" s="102"/>
      <c r="N207" s="102"/>
      <c r="O207" s="27"/>
      <c r="P207" s="27"/>
      <c r="Q207" s="27"/>
    </row>
    <row r="221" spans="1:16" x14ac:dyDescent="0.25">
      <c r="A221" s="39">
        <v>9</v>
      </c>
      <c r="B221" s="128" t="s">
        <v>90</v>
      </c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30"/>
    </row>
    <row r="222" spans="1:16" ht="66.75" x14ac:dyDescent="0.25">
      <c r="A222" s="40"/>
      <c r="B222" s="40" t="s">
        <v>119</v>
      </c>
      <c r="C222" s="40" t="s">
        <v>25</v>
      </c>
      <c r="D222" s="40" t="s">
        <v>91</v>
      </c>
      <c r="E222" s="40" t="s">
        <v>92</v>
      </c>
      <c r="F222" s="40" t="s">
        <v>93</v>
      </c>
      <c r="G222" s="40" t="s">
        <v>37</v>
      </c>
      <c r="H222" s="40" t="s">
        <v>94</v>
      </c>
      <c r="I222" s="40" t="s">
        <v>95</v>
      </c>
      <c r="J222" s="40" t="s">
        <v>96</v>
      </c>
      <c r="K222" s="41" t="s">
        <v>97</v>
      </c>
      <c r="L222" s="40" t="s">
        <v>111</v>
      </c>
      <c r="M222" s="40" t="s">
        <v>101</v>
      </c>
      <c r="N222" s="40" t="s">
        <v>124</v>
      </c>
      <c r="O222" s="40" t="s">
        <v>103</v>
      </c>
      <c r="P222" s="40" t="s">
        <v>24</v>
      </c>
    </row>
    <row r="223" spans="1:16" ht="39.75" customHeight="1" x14ac:dyDescent="0.25">
      <c r="A223" s="42" t="s">
        <v>81</v>
      </c>
      <c r="B223" s="43">
        <v>8.2000000000000003E-2</v>
      </c>
      <c r="C223" s="43"/>
      <c r="D223" s="43"/>
      <c r="E223" s="43">
        <v>3.0000000000000001E-3</v>
      </c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56">
        <v>1.9752499999999999E-2</v>
      </c>
    </row>
    <row r="224" spans="1:16" ht="26.25" customHeight="1" x14ac:dyDescent="0.25">
      <c r="A224" s="42" t="s">
        <v>38</v>
      </c>
      <c r="B224" s="43"/>
      <c r="C224" s="43"/>
      <c r="D224" s="43"/>
      <c r="E224" s="43">
        <v>5.0000000000000001E-3</v>
      </c>
      <c r="F224" s="43">
        <v>3.0000000000000001E-3</v>
      </c>
      <c r="G224" s="43"/>
      <c r="H224" s="43"/>
      <c r="I224" s="43">
        <v>6.7000000000000004E-2</v>
      </c>
      <c r="J224" s="43">
        <v>1.6E-2</v>
      </c>
      <c r="K224" s="43">
        <v>1.2E-2</v>
      </c>
      <c r="L224" s="43">
        <v>0.02</v>
      </c>
      <c r="M224" s="43"/>
      <c r="N224" s="43"/>
      <c r="O224" s="43"/>
      <c r="P224" s="43"/>
    </row>
    <row r="225" spans="1:18" ht="28.5" customHeight="1" x14ac:dyDescent="0.25">
      <c r="A225" s="42" t="s">
        <v>134</v>
      </c>
      <c r="B225" s="43"/>
      <c r="C225" s="43"/>
      <c r="D225" s="43"/>
      <c r="E225" s="43">
        <v>5.0000000000000001E-3</v>
      </c>
      <c r="F225" s="43">
        <v>3.0000000000000001E-3</v>
      </c>
      <c r="G225" s="43">
        <v>1.7999999999999999E-2</v>
      </c>
      <c r="H225" s="43">
        <v>0.09</v>
      </c>
      <c r="I225" s="43"/>
      <c r="J225" s="43">
        <v>1.2E-2</v>
      </c>
      <c r="K225" s="43">
        <v>1.2E-2</v>
      </c>
      <c r="L225" s="43"/>
      <c r="M225" s="43">
        <v>1.4E-3</v>
      </c>
      <c r="N225" s="43">
        <v>4.0000000000000001E-3</v>
      </c>
      <c r="O225" s="43"/>
      <c r="P225" s="43"/>
    </row>
    <row r="226" spans="1:18" ht="32.25" customHeight="1" x14ac:dyDescent="0.25">
      <c r="A226" s="42" t="s">
        <v>62</v>
      </c>
      <c r="B226" s="43"/>
      <c r="C226" s="43"/>
      <c r="D226" s="43"/>
      <c r="E226" s="43">
        <v>5.0000000000000001E-3</v>
      </c>
      <c r="F226" s="43"/>
      <c r="G226" s="43"/>
      <c r="H226" s="43"/>
      <c r="I226" s="43">
        <v>0.2</v>
      </c>
      <c r="J226" s="43"/>
      <c r="K226" s="43"/>
      <c r="L226" s="43"/>
      <c r="M226" s="43"/>
      <c r="N226" s="43"/>
      <c r="O226" s="43"/>
      <c r="P226" s="43"/>
    </row>
    <row r="227" spans="1:18" ht="28.5" customHeight="1" x14ac:dyDescent="0.25">
      <c r="A227" s="42" t="s">
        <v>75</v>
      </c>
      <c r="B227" s="43"/>
      <c r="C227" s="43"/>
      <c r="D227" s="43">
        <v>0.02</v>
      </c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>
        <v>1.7000000000000001E-2</v>
      </c>
      <c r="P227" s="43"/>
    </row>
    <row r="228" spans="1:18" ht="28.5" customHeight="1" x14ac:dyDescent="0.25">
      <c r="A228" s="42" t="s">
        <v>2</v>
      </c>
      <c r="B228" s="43"/>
      <c r="C228" s="43"/>
      <c r="D228" s="43"/>
      <c r="E228" s="43"/>
      <c r="F228" s="43"/>
      <c r="G228" s="43">
        <v>0.03</v>
      </c>
      <c r="H228" s="43"/>
      <c r="I228" s="43"/>
      <c r="J228" s="43"/>
      <c r="K228" s="43"/>
      <c r="L228" s="43"/>
      <c r="M228" s="43"/>
      <c r="N228" s="43"/>
      <c r="O228" s="43"/>
      <c r="P228" s="43"/>
    </row>
    <row r="229" spans="1:18" ht="15.75" x14ac:dyDescent="0.25">
      <c r="A229" s="42" t="s">
        <v>34</v>
      </c>
      <c r="B229" s="43"/>
      <c r="C229" s="43"/>
      <c r="D229" s="43"/>
      <c r="E229" s="43"/>
      <c r="F229" s="43"/>
      <c r="G229" s="43">
        <v>0.03</v>
      </c>
      <c r="H229" s="43"/>
      <c r="I229" s="43"/>
      <c r="J229" s="43"/>
      <c r="K229" s="43"/>
      <c r="L229" s="43"/>
      <c r="M229" s="43"/>
      <c r="N229" s="43"/>
      <c r="O229" s="43"/>
      <c r="P229" s="43"/>
    </row>
    <row r="230" spans="1:18" ht="30" x14ac:dyDescent="0.25">
      <c r="A230" s="46" t="s">
        <v>104</v>
      </c>
      <c r="B230" s="47">
        <f>SUM(B223:B229)</f>
        <v>8.2000000000000003E-2</v>
      </c>
      <c r="C230" s="47">
        <f t="shared" ref="C230:P230" si="24">SUM(C223:C229)</f>
        <v>0</v>
      </c>
      <c r="D230" s="47">
        <f t="shared" si="24"/>
        <v>0.02</v>
      </c>
      <c r="E230" s="47">
        <f t="shared" si="24"/>
        <v>1.8000000000000002E-2</v>
      </c>
      <c r="F230" s="47">
        <f t="shared" si="24"/>
        <v>6.0000000000000001E-3</v>
      </c>
      <c r="G230" s="47">
        <f t="shared" si="24"/>
        <v>7.8E-2</v>
      </c>
      <c r="H230" s="47">
        <f t="shared" si="24"/>
        <v>0.09</v>
      </c>
      <c r="I230" s="47">
        <f t="shared" si="24"/>
        <v>0.26700000000000002</v>
      </c>
      <c r="J230" s="47">
        <f t="shared" si="24"/>
        <v>2.8000000000000001E-2</v>
      </c>
      <c r="K230" s="47">
        <f t="shared" si="24"/>
        <v>2.4E-2</v>
      </c>
      <c r="L230" s="47">
        <f t="shared" si="24"/>
        <v>0.02</v>
      </c>
      <c r="M230" s="47">
        <f t="shared" si="24"/>
        <v>1.4E-3</v>
      </c>
      <c r="N230" s="47">
        <f t="shared" si="24"/>
        <v>4.0000000000000001E-3</v>
      </c>
      <c r="O230" s="47">
        <f t="shared" si="24"/>
        <v>1.7000000000000001E-2</v>
      </c>
      <c r="P230" s="47">
        <f t="shared" si="24"/>
        <v>1.9752499999999999E-2</v>
      </c>
    </row>
    <row r="231" spans="1:18" x14ac:dyDescent="0.25">
      <c r="A231" s="43" t="s">
        <v>105</v>
      </c>
      <c r="B231" s="47">
        <f>B230*1</f>
        <v>8.2000000000000003E-2</v>
      </c>
      <c r="C231" s="47">
        <f t="shared" ref="C231:P231" si="25">C230*1</f>
        <v>0</v>
      </c>
      <c r="D231" s="47">
        <f t="shared" si="25"/>
        <v>0.02</v>
      </c>
      <c r="E231" s="47">
        <f t="shared" si="25"/>
        <v>1.8000000000000002E-2</v>
      </c>
      <c r="F231" s="47">
        <f t="shared" si="25"/>
        <v>6.0000000000000001E-3</v>
      </c>
      <c r="G231" s="47">
        <f t="shared" si="25"/>
        <v>7.8E-2</v>
      </c>
      <c r="H231" s="47">
        <f t="shared" si="25"/>
        <v>0.09</v>
      </c>
      <c r="I231" s="47">
        <f t="shared" si="25"/>
        <v>0.26700000000000002</v>
      </c>
      <c r="J231" s="47">
        <f t="shared" si="25"/>
        <v>2.8000000000000001E-2</v>
      </c>
      <c r="K231" s="47">
        <f t="shared" si="25"/>
        <v>2.4E-2</v>
      </c>
      <c r="L231" s="47">
        <f t="shared" si="25"/>
        <v>0.02</v>
      </c>
      <c r="M231" s="47">
        <f t="shared" si="25"/>
        <v>1.4E-3</v>
      </c>
      <c r="N231" s="47">
        <f t="shared" si="25"/>
        <v>4.0000000000000001E-3</v>
      </c>
      <c r="O231" s="47">
        <f t="shared" si="25"/>
        <v>1.7000000000000001E-2</v>
      </c>
      <c r="P231" s="47">
        <f t="shared" si="25"/>
        <v>1.9752499999999999E-2</v>
      </c>
    </row>
    <row r="232" spans="1:18" x14ac:dyDescent="0.25">
      <c r="A232" s="43" t="s">
        <v>106</v>
      </c>
      <c r="B232" s="43">
        <v>40</v>
      </c>
      <c r="C232" s="43">
        <v>325</v>
      </c>
      <c r="D232" s="43">
        <v>50</v>
      </c>
      <c r="E232" s="43">
        <v>100</v>
      </c>
      <c r="F232" s="43">
        <v>16</v>
      </c>
      <c r="G232" s="43">
        <v>56</v>
      </c>
      <c r="H232" s="43">
        <v>270</v>
      </c>
      <c r="I232" s="43">
        <v>25</v>
      </c>
      <c r="J232" s="43">
        <v>40</v>
      </c>
      <c r="K232" s="43">
        <v>35</v>
      </c>
      <c r="L232" s="43">
        <v>29</v>
      </c>
      <c r="M232" s="43">
        <v>36</v>
      </c>
      <c r="N232" s="63">
        <v>180</v>
      </c>
      <c r="O232" s="63">
        <v>350</v>
      </c>
      <c r="P232" s="43">
        <v>644</v>
      </c>
      <c r="Q232" s="53"/>
    </row>
    <row r="233" spans="1:18" x14ac:dyDescent="0.25">
      <c r="A233" s="43" t="s">
        <v>107</v>
      </c>
      <c r="B233" s="43">
        <f t="shared" ref="B233:P233" si="26">B232*B231</f>
        <v>3.2800000000000002</v>
      </c>
      <c r="C233" s="43">
        <f t="shared" si="26"/>
        <v>0</v>
      </c>
      <c r="D233" s="43">
        <f t="shared" si="26"/>
        <v>1</v>
      </c>
      <c r="E233" s="43">
        <f t="shared" si="26"/>
        <v>1.8000000000000003</v>
      </c>
      <c r="F233" s="43">
        <f t="shared" si="26"/>
        <v>9.6000000000000002E-2</v>
      </c>
      <c r="G233" s="43">
        <f t="shared" si="26"/>
        <v>4.3680000000000003</v>
      </c>
      <c r="H233" s="43">
        <f t="shared" si="26"/>
        <v>24.3</v>
      </c>
      <c r="I233" s="43">
        <f t="shared" si="26"/>
        <v>6.6750000000000007</v>
      </c>
      <c r="J233" s="43">
        <f t="shared" si="26"/>
        <v>1.1200000000000001</v>
      </c>
      <c r="K233" s="43">
        <f t="shared" si="26"/>
        <v>0.84</v>
      </c>
      <c r="L233" s="43">
        <f t="shared" si="26"/>
        <v>0.57999999999999996</v>
      </c>
      <c r="M233" s="43">
        <f t="shared" si="26"/>
        <v>5.04E-2</v>
      </c>
      <c r="N233" s="43">
        <f t="shared" si="26"/>
        <v>0.72</v>
      </c>
      <c r="O233" s="43">
        <f t="shared" si="26"/>
        <v>5.95</v>
      </c>
      <c r="P233" s="43">
        <f t="shared" si="26"/>
        <v>12.720609999999999</v>
      </c>
      <c r="Q233" s="27"/>
      <c r="R233" s="53"/>
    </row>
    <row r="234" spans="1:18" x14ac:dyDescent="0.25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127" t="s">
        <v>116</v>
      </c>
      <c r="L234" s="127"/>
      <c r="M234" s="127"/>
      <c r="N234" s="127"/>
      <c r="O234" s="127"/>
      <c r="P234" s="64">
        <f>SUM(B233:P233)</f>
        <v>63.50001000000001</v>
      </c>
      <c r="Q234" s="27"/>
    </row>
    <row r="235" spans="1:18" x14ac:dyDescent="0.25">
      <c r="A235" s="102" t="s">
        <v>109</v>
      </c>
      <c r="B235" s="102"/>
      <c r="C235" s="102"/>
      <c r="D235" s="102"/>
      <c r="E235" s="102"/>
      <c r="F235" s="102"/>
      <c r="G235" s="32"/>
      <c r="H235" s="27"/>
      <c r="I235" s="27"/>
      <c r="J235" s="102" t="s">
        <v>110</v>
      </c>
      <c r="K235" s="102"/>
      <c r="L235" s="102"/>
      <c r="M235" s="102"/>
      <c r="N235" s="102"/>
      <c r="O235" s="27"/>
    </row>
    <row r="247" spans="1:17" x14ac:dyDescent="0.25">
      <c r="A247" s="65"/>
    </row>
    <row r="248" spans="1:17" x14ac:dyDescent="0.25">
      <c r="A248" s="39">
        <v>10</v>
      </c>
      <c r="B248" s="128" t="s">
        <v>90</v>
      </c>
      <c r="C248" s="129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30"/>
    </row>
    <row r="249" spans="1:17" ht="65.25" x14ac:dyDescent="0.25">
      <c r="A249" s="40"/>
      <c r="B249" s="40" t="s">
        <v>103</v>
      </c>
      <c r="C249" s="40" t="s">
        <v>25</v>
      </c>
      <c r="D249" s="40" t="s">
        <v>91</v>
      </c>
      <c r="E249" s="40" t="s">
        <v>92</v>
      </c>
      <c r="F249" s="40" t="s">
        <v>93</v>
      </c>
      <c r="G249" s="40" t="s">
        <v>37</v>
      </c>
      <c r="H249" s="40" t="s">
        <v>94</v>
      </c>
      <c r="I249" s="40" t="s">
        <v>95</v>
      </c>
      <c r="J249" s="40" t="s">
        <v>96</v>
      </c>
      <c r="K249" s="41" t="s">
        <v>97</v>
      </c>
      <c r="L249" s="40" t="s">
        <v>118</v>
      </c>
      <c r="M249" s="40" t="s">
        <v>24</v>
      </c>
      <c r="N249" s="40" t="s">
        <v>117</v>
      </c>
      <c r="O249" s="40" t="s">
        <v>128</v>
      </c>
      <c r="P249" s="66" t="s">
        <v>101</v>
      </c>
      <c r="Q249" s="66" t="s">
        <v>130</v>
      </c>
    </row>
    <row r="250" spans="1:17" ht="30" customHeight="1" x14ac:dyDescent="0.25">
      <c r="A250" s="42" t="s">
        <v>77</v>
      </c>
      <c r="B250" s="43"/>
      <c r="C250" s="43"/>
      <c r="D250" s="43"/>
      <c r="E250" s="43"/>
      <c r="F250" s="43">
        <v>5.0000000000000001E-4</v>
      </c>
      <c r="G250" s="43"/>
      <c r="H250" s="56">
        <v>4.5719299999999997E-2</v>
      </c>
      <c r="I250" s="43">
        <v>0.06</v>
      </c>
      <c r="J250" s="43">
        <v>1.2999999999999999E-2</v>
      </c>
      <c r="K250" s="43">
        <v>1.2E-2</v>
      </c>
      <c r="L250" s="43"/>
      <c r="M250" s="43"/>
      <c r="N250" s="43"/>
      <c r="O250" s="43"/>
      <c r="P250" s="43">
        <v>1.8499999999999999E-2</v>
      </c>
      <c r="Q250" s="43">
        <v>1.2E-4</v>
      </c>
    </row>
    <row r="251" spans="1:17" ht="35.25" customHeight="1" x14ac:dyDescent="0.25">
      <c r="A251" s="42" t="s">
        <v>54</v>
      </c>
      <c r="B251" s="43"/>
      <c r="C251" s="43"/>
      <c r="D251" s="43"/>
      <c r="E251" s="43">
        <v>3.0000000000000001E-3</v>
      </c>
      <c r="F251" s="43">
        <v>3.0000000000000001E-3</v>
      </c>
      <c r="G251" s="43"/>
      <c r="H251" s="43"/>
      <c r="I251" s="43"/>
      <c r="J251" s="43">
        <v>1.7000000000000001E-2</v>
      </c>
      <c r="K251" s="43">
        <v>1.4999999999999999E-2</v>
      </c>
      <c r="L251" s="43">
        <v>7.1999999999999995E-2</v>
      </c>
      <c r="M251" s="43">
        <v>4.3E-3</v>
      </c>
      <c r="N251" s="43"/>
      <c r="O251" s="43"/>
      <c r="P251" s="43"/>
      <c r="Q251" s="43"/>
    </row>
    <row r="252" spans="1:17" ht="29.25" customHeight="1" x14ac:dyDescent="0.25">
      <c r="A252" s="42" t="s">
        <v>1</v>
      </c>
      <c r="B252" s="43"/>
      <c r="C252" s="43">
        <v>5.0000000000000001E-3</v>
      </c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>
        <v>8.5000000000000006E-2</v>
      </c>
      <c r="O252" s="43"/>
      <c r="P252" s="43"/>
      <c r="Q252" s="43"/>
    </row>
    <row r="253" spans="1:17" ht="25.5" customHeight="1" x14ac:dyDescent="0.25">
      <c r="A253" s="42" t="s">
        <v>32</v>
      </c>
      <c r="B253" s="43">
        <v>1.7000000000000001E-2</v>
      </c>
      <c r="C253" s="43"/>
      <c r="D253" s="43">
        <v>0.02</v>
      </c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>
        <v>4.0000000000000001E-3</v>
      </c>
      <c r="P253" s="43"/>
      <c r="Q253" s="43"/>
    </row>
    <row r="254" spans="1:17" ht="25.5" customHeight="1" x14ac:dyDescent="0.25">
      <c r="A254" s="42" t="s">
        <v>34</v>
      </c>
      <c r="B254" s="43"/>
      <c r="C254" s="43"/>
      <c r="D254" s="43"/>
      <c r="E254" s="43"/>
      <c r="F254" s="43"/>
      <c r="G254" s="43">
        <v>0.03</v>
      </c>
      <c r="H254" s="43"/>
      <c r="I254" s="43"/>
      <c r="J254" s="43"/>
      <c r="K254" s="43"/>
      <c r="L254" s="43"/>
      <c r="M254" s="43"/>
      <c r="N254" s="43"/>
      <c r="O254" s="43"/>
      <c r="P254" s="43"/>
      <c r="Q254" s="43"/>
    </row>
    <row r="255" spans="1:17" ht="30.75" customHeight="1" x14ac:dyDescent="0.25">
      <c r="A255" s="42" t="s">
        <v>2</v>
      </c>
      <c r="B255" s="43"/>
      <c r="C255" s="43"/>
      <c r="D255" s="43"/>
      <c r="E255" s="43"/>
      <c r="F255" s="43"/>
      <c r="G255" s="43">
        <v>0.03</v>
      </c>
      <c r="H255" s="43"/>
      <c r="I255" s="43"/>
      <c r="J255" s="43"/>
      <c r="K255" s="43"/>
      <c r="L255" s="43"/>
      <c r="M255" s="43"/>
      <c r="N255" s="43"/>
      <c r="O255" s="43"/>
      <c r="P255" s="43"/>
      <c r="Q255" s="43"/>
    </row>
    <row r="256" spans="1:17" ht="30" x14ac:dyDescent="0.25">
      <c r="A256" s="46" t="s">
        <v>104</v>
      </c>
      <c r="B256" s="47">
        <f t="shared" ref="B256:Q256" si="27">SUM(B250:B255)</f>
        <v>1.7000000000000001E-2</v>
      </c>
      <c r="C256" s="47">
        <f t="shared" si="27"/>
        <v>5.0000000000000001E-3</v>
      </c>
      <c r="D256" s="47">
        <f t="shared" si="27"/>
        <v>0.02</v>
      </c>
      <c r="E256" s="47">
        <f t="shared" si="27"/>
        <v>3.0000000000000001E-3</v>
      </c>
      <c r="F256" s="47">
        <f t="shared" si="27"/>
        <v>3.5000000000000001E-3</v>
      </c>
      <c r="G256" s="47">
        <f t="shared" si="27"/>
        <v>0.06</v>
      </c>
      <c r="H256" s="47">
        <f t="shared" si="27"/>
        <v>4.5719299999999997E-2</v>
      </c>
      <c r="I256" s="47">
        <f t="shared" si="27"/>
        <v>0.06</v>
      </c>
      <c r="J256" s="47">
        <f t="shared" si="27"/>
        <v>0.03</v>
      </c>
      <c r="K256" s="47">
        <f t="shared" si="27"/>
        <v>2.7E-2</v>
      </c>
      <c r="L256" s="47">
        <f t="shared" si="27"/>
        <v>7.1999999999999995E-2</v>
      </c>
      <c r="M256" s="47">
        <f t="shared" si="27"/>
        <v>4.3E-3</v>
      </c>
      <c r="N256" s="47">
        <f t="shared" si="27"/>
        <v>8.5000000000000006E-2</v>
      </c>
      <c r="O256" s="47">
        <f t="shared" si="27"/>
        <v>4.0000000000000001E-3</v>
      </c>
      <c r="P256" s="47">
        <f t="shared" si="27"/>
        <v>1.8499999999999999E-2</v>
      </c>
      <c r="Q256" s="47">
        <f t="shared" si="27"/>
        <v>1.2E-4</v>
      </c>
    </row>
    <row r="257" spans="1:17" x14ac:dyDescent="0.25">
      <c r="A257" s="43" t="s">
        <v>105</v>
      </c>
      <c r="B257" s="47">
        <f>B256*1</f>
        <v>1.7000000000000001E-2</v>
      </c>
      <c r="C257" s="47">
        <f t="shared" ref="C257:Q257" si="28">C256*1</f>
        <v>5.0000000000000001E-3</v>
      </c>
      <c r="D257" s="47">
        <f t="shared" si="28"/>
        <v>0.02</v>
      </c>
      <c r="E257" s="47">
        <f t="shared" si="28"/>
        <v>3.0000000000000001E-3</v>
      </c>
      <c r="F257" s="47">
        <f t="shared" si="28"/>
        <v>3.5000000000000001E-3</v>
      </c>
      <c r="G257" s="47">
        <f t="shared" si="28"/>
        <v>0.06</v>
      </c>
      <c r="H257" s="47">
        <f t="shared" si="28"/>
        <v>4.5719299999999997E-2</v>
      </c>
      <c r="I257" s="47">
        <f t="shared" si="28"/>
        <v>0.06</v>
      </c>
      <c r="J257" s="47">
        <f t="shared" si="28"/>
        <v>0.03</v>
      </c>
      <c r="K257" s="47">
        <f t="shared" si="28"/>
        <v>2.7E-2</v>
      </c>
      <c r="L257" s="47">
        <f t="shared" si="28"/>
        <v>7.1999999999999995E-2</v>
      </c>
      <c r="M257" s="47">
        <f t="shared" si="28"/>
        <v>4.3E-3</v>
      </c>
      <c r="N257" s="47">
        <f t="shared" si="28"/>
        <v>8.5000000000000006E-2</v>
      </c>
      <c r="O257" s="47">
        <f t="shared" si="28"/>
        <v>4.0000000000000001E-3</v>
      </c>
      <c r="P257" s="47">
        <f t="shared" si="28"/>
        <v>1.8499999999999999E-2</v>
      </c>
      <c r="Q257" s="47">
        <f t="shared" si="28"/>
        <v>1.2E-4</v>
      </c>
    </row>
    <row r="258" spans="1:17" x14ac:dyDescent="0.25">
      <c r="A258" s="43" t="s">
        <v>106</v>
      </c>
      <c r="B258" s="43">
        <v>350</v>
      </c>
      <c r="C258" s="43">
        <v>325</v>
      </c>
      <c r="D258" s="43">
        <v>50</v>
      </c>
      <c r="E258" s="43">
        <v>45</v>
      </c>
      <c r="F258" s="43">
        <v>16</v>
      </c>
      <c r="G258" s="43">
        <v>56</v>
      </c>
      <c r="H258" s="43">
        <v>270</v>
      </c>
      <c r="I258" s="43">
        <v>25</v>
      </c>
      <c r="J258" s="43">
        <v>40</v>
      </c>
      <c r="K258" s="43">
        <v>35</v>
      </c>
      <c r="L258" s="43">
        <v>338</v>
      </c>
      <c r="M258" s="43">
        <v>644</v>
      </c>
      <c r="N258" s="43">
        <v>87</v>
      </c>
      <c r="O258" s="43">
        <v>50</v>
      </c>
      <c r="P258" s="43">
        <v>36</v>
      </c>
      <c r="Q258" s="43">
        <v>155</v>
      </c>
    </row>
    <row r="259" spans="1:17" x14ac:dyDescent="0.25">
      <c r="A259" s="43" t="s">
        <v>107</v>
      </c>
      <c r="B259" s="43">
        <f t="shared" ref="B259:Q259" si="29">B258*B257</f>
        <v>5.95</v>
      </c>
      <c r="C259" s="43">
        <f t="shared" si="29"/>
        <v>1.625</v>
      </c>
      <c r="D259" s="43">
        <f t="shared" si="29"/>
        <v>1</v>
      </c>
      <c r="E259" s="43">
        <f t="shared" si="29"/>
        <v>0.13500000000000001</v>
      </c>
      <c r="F259" s="43">
        <f t="shared" si="29"/>
        <v>5.6000000000000001E-2</v>
      </c>
      <c r="G259" s="43">
        <f t="shared" si="29"/>
        <v>3.36</v>
      </c>
      <c r="H259" s="43">
        <f t="shared" si="29"/>
        <v>12.344211</v>
      </c>
      <c r="I259" s="43">
        <f t="shared" si="29"/>
        <v>1.5</v>
      </c>
      <c r="J259" s="43">
        <f t="shared" si="29"/>
        <v>1.2</v>
      </c>
      <c r="K259" s="43">
        <f t="shared" si="29"/>
        <v>0.94499999999999995</v>
      </c>
      <c r="L259" s="43">
        <f t="shared" si="29"/>
        <v>24.335999999999999</v>
      </c>
      <c r="M259" s="43">
        <f t="shared" si="29"/>
        <v>2.7692000000000001</v>
      </c>
      <c r="N259" s="43">
        <f t="shared" si="29"/>
        <v>7.3950000000000005</v>
      </c>
      <c r="O259" s="43">
        <f t="shared" si="29"/>
        <v>0.2</v>
      </c>
      <c r="P259" s="43">
        <f t="shared" si="29"/>
        <v>0.66599999999999993</v>
      </c>
      <c r="Q259" s="43">
        <f t="shared" si="29"/>
        <v>1.8600000000000002E-2</v>
      </c>
    </row>
    <row r="260" spans="1:17" x14ac:dyDescent="0.25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127" t="s">
        <v>116</v>
      </c>
      <c r="M260" s="127"/>
      <c r="N260" s="127"/>
      <c r="O260" s="127"/>
      <c r="P260" s="127"/>
      <c r="Q260" s="54">
        <f>SUM(B259:Q259)</f>
        <v>63.500011000000001</v>
      </c>
    </row>
    <row r="261" spans="1:17" x14ac:dyDescent="0.25">
      <c r="A261" s="102" t="s">
        <v>109</v>
      </c>
      <c r="B261" s="102"/>
      <c r="C261" s="102"/>
      <c r="D261" s="102"/>
      <c r="E261" s="102"/>
      <c r="F261" s="102"/>
      <c r="G261" s="32"/>
      <c r="H261" s="27"/>
      <c r="I261" s="27"/>
      <c r="J261" s="102" t="s">
        <v>110</v>
      </c>
      <c r="K261" s="102"/>
      <c r="L261" s="102"/>
      <c r="M261" s="102"/>
      <c r="N261" s="102"/>
      <c r="O261" s="27"/>
      <c r="P261" s="27"/>
      <c r="Q261" s="27"/>
    </row>
  </sheetData>
  <mergeCells count="43">
    <mergeCell ref="A235:F235"/>
    <mergeCell ref="J235:N235"/>
    <mergeCell ref="B248:Q248"/>
    <mergeCell ref="L260:P260"/>
    <mergeCell ref="A261:F261"/>
    <mergeCell ref="J261:N261"/>
    <mergeCell ref="K234:O234"/>
    <mergeCell ref="A154:F154"/>
    <mergeCell ref="J154:N154"/>
    <mergeCell ref="B167:Q167"/>
    <mergeCell ref="L181:P181"/>
    <mergeCell ref="A182:F182"/>
    <mergeCell ref="J182:N182"/>
    <mergeCell ref="B193:Q193"/>
    <mergeCell ref="L206:P206"/>
    <mergeCell ref="A207:F207"/>
    <mergeCell ref="J207:N207"/>
    <mergeCell ref="B221:P221"/>
    <mergeCell ref="L153:P153"/>
    <mergeCell ref="Q153:R153"/>
    <mergeCell ref="B84:Q84"/>
    <mergeCell ref="L98:O98"/>
    <mergeCell ref="P98:Q98"/>
    <mergeCell ref="A99:F99"/>
    <mergeCell ref="J99:N99"/>
    <mergeCell ref="B110:R110"/>
    <mergeCell ref="L123:P123"/>
    <mergeCell ref="Q123:R123"/>
    <mergeCell ref="A124:F124"/>
    <mergeCell ref="J124:N124"/>
    <mergeCell ref="B139:R139"/>
    <mergeCell ref="A47:F47"/>
    <mergeCell ref="J47:N47"/>
    <mergeCell ref="B59:Q59"/>
    <mergeCell ref="L71:P71"/>
    <mergeCell ref="A72:F72"/>
    <mergeCell ref="J72:N72"/>
    <mergeCell ref="O46:P46"/>
    <mergeCell ref="B4:Q4"/>
    <mergeCell ref="L18:P18"/>
    <mergeCell ref="A19:F19"/>
    <mergeCell ref="J19:N19"/>
    <mergeCell ref="B32:N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7-10</vt:lpstr>
      <vt:lpstr>11-17</vt:lpstr>
      <vt:lpstr>меню-требование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2020-08-22T17:47:58Z</cp:lastPrinted>
  <dcterms:created xsi:type="dcterms:W3CDTF">2013-10-11T11:25:28Z</dcterms:created>
  <dcterms:modified xsi:type="dcterms:W3CDTF">2020-09-02T04:28:23Z</dcterms:modified>
</cp:coreProperties>
</file>